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دبلوماسية\"/>
    </mc:Choice>
  </mc:AlternateContent>
  <xr:revisionPtr revIDLastSave="0" documentId="13_ncr:1_{AC6B1226-8F12-4FAB-B54F-88AA87F59A93}" xr6:coauthVersionLast="47" xr6:coauthVersionMax="47" xr10:uidLastSave="{00000000-0000-0000-0000-000000000000}"/>
  <workbookProtection workbookAlgorithmName="SHA-512" workbookHashValue="da34UlmHtz3bvvjnrV/ic9EGrihgUTdd6tGjyPthohRZ2eaKWZRJUXogeVS0ALRztNIMi6JEbNM/lNqC58p4Hg==" workbookSaltValue="qFlDzXrIfeS267vxmn/rjQ==" workbookSpinCount="100000" lockStructure="1"/>
  <bookViews>
    <workbookView xWindow="-108" yWindow="-108" windowWidth="23256" windowHeight="12456" xr2:uid="{00000000-000D-0000-FFFF-FFFF00000000}"/>
  </bookViews>
  <sheets>
    <sheet name="تعليمات التسجيل " sheetId="14" r:id="rId1"/>
    <sheet name="إدخال البيانات" sheetId="20" r:id="rId2"/>
    <sheet name="اختيار المقررات" sheetId="5" r:id="rId3"/>
    <sheet name="الإستمارة" sheetId="11" r:id="rId4"/>
    <sheet name="21-22-دبلوماسية" sheetId="18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البيانات'!$I$4:$I$19</definedName>
    <definedName name="_xlnm._FilterDatabase" localSheetId="6" hidden="1">ورقة2!$A$2306:$AC$2306</definedName>
    <definedName name="_xlnm._FilterDatabase" localSheetId="5" hidden="1">ورقة4!$A$1:$CZ$1</definedName>
    <definedName name="_xlnm.Print_Area" localSheetId="3">الإستمارة!$A$1:$R$44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4" i="5" l="1"/>
  <c r="D1" i="20"/>
  <c r="G38" i="11"/>
  <c r="Q2" i="5" l="1"/>
  <c r="ED5" i="18" s="1"/>
  <c r="W2" i="5"/>
  <c r="EC5" i="18" s="1"/>
  <c r="DU5" i="18"/>
  <c r="DO5" i="18"/>
  <c r="W4" i="5" l="1"/>
  <c r="AE4" i="5"/>
  <c r="O5" i="18" s="1"/>
  <c r="H2" i="5"/>
  <c r="EE5" i="18" s="1"/>
  <c r="J25" i="11" l="1"/>
  <c r="E22" i="11"/>
  <c r="N4" i="11"/>
  <c r="Z11" i="11" s="1"/>
  <c r="Y11" i="11" s="1"/>
  <c r="AE22" i="11"/>
  <c r="B1" i="11"/>
  <c r="E1" i="5" l="1"/>
  <c r="Z28" i="5" s="1"/>
  <c r="K7" i="11"/>
  <c r="Z22" i="11" s="1"/>
  <c r="Y22" i="11" s="1"/>
  <c r="AB4" i="5"/>
  <c r="H7" i="11" s="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C5" i="20"/>
  <c r="AB2" i="5" s="1"/>
  <c r="A2" i="20"/>
  <c r="AX5" i="5"/>
  <c r="AX6" i="5"/>
  <c r="AX7" i="5"/>
  <c r="AX8" i="5"/>
  <c r="AX9" i="5"/>
  <c r="AX10" i="5"/>
  <c r="AX11" i="5"/>
  <c r="AX12" i="5"/>
  <c r="AX13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E3" i="5" l="1"/>
  <c r="AB1" i="5"/>
  <c r="H4" i="11" s="1"/>
  <c r="Z9" i="11" s="1"/>
  <c r="Y9" i="11" s="1"/>
  <c r="AE1" i="5"/>
  <c r="K4" i="11" s="1"/>
  <c r="Z10" i="11" s="1"/>
  <c r="Y10" i="11" s="1"/>
  <c r="L3" i="5"/>
  <c r="B38" i="5"/>
  <c r="B37" i="5"/>
  <c r="B39" i="5"/>
  <c r="B36" i="5"/>
  <c r="B35" i="5"/>
  <c r="W1" i="5"/>
  <c r="P2" i="11" s="1"/>
  <c r="Z4" i="11" s="1"/>
  <c r="Y4" i="11" s="1"/>
  <c r="L4" i="5"/>
  <c r="P6" i="11" s="1"/>
  <c r="Z19" i="11" s="1"/>
  <c r="Y19" i="11" s="1"/>
  <c r="Q4" i="5"/>
  <c r="K6" i="11" s="1"/>
  <c r="Z18" i="11" s="1"/>
  <c r="Y18" i="11" s="1"/>
  <c r="E4" i="5"/>
  <c r="H6" i="11" s="1"/>
  <c r="Z17" i="11" s="1"/>
  <c r="Y17" i="11" s="1"/>
  <c r="N3" i="11"/>
  <c r="Z5" i="11" s="1"/>
  <c r="Y5" i="11" s="1"/>
  <c r="EB5" i="18"/>
  <c r="D2" i="11"/>
  <c r="E2" i="5"/>
  <c r="L1" i="5"/>
  <c r="H2" i="11" s="1"/>
  <c r="Q1" i="5"/>
  <c r="M2" i="11" s="1"/>
  <c r="Z3" i="11" s="1"/>
  <c r="AE3" i="5" l="1"/>
  <c r="D6" i="11" s="1"/>
  <c r="Z16" i="11" s="1"/>
  <c r="Y16" i="11" s="1"/>
  <c r="P22" i="11"/>
  <c r="EK5" i="18"/>
  <c r="D4" i="11"/>
  <c r="Z8" i="11" s="1"/>
  <c r="Y8" i="11" s="1"/>
  <c r="C25" i="5"/>
  <c r="K22" i="11"/>
  <c r="DL5" i="18"/>
  <c r="W25" i="5"/>
  <c r="J23" i="11" s="1"/>
  <c r="DN5" i="18"/>
  <c r="N22" i="11"/>
  <c r="DM5" i="18"/>
  <c r="D5" i="11"/>
  <c r="Z12" i="11" s="1"/>
  <c r="Y12" i="11" s="1"/>
  <c r="Q3" i="5"/>
  <c r="H5" i="11" s="1"/>
  <c r="Z13" i="11" s="1"/>
  <c r="Y13" i="11" s="1"/>
  <c r="B26" i="5"/>
  <c r="B30" i="5"/>
  <c r="C30" i="5" s="1"/>
  <c r="B29" i="5"/>
  <c r="C29" i="5" s="1"/>
  <c r="B28" i="5"/>
  <c r="C28" i="5" s="1"/>
  <c r="B27" i="5"/>
  <c r="C27" i="5" s="1"/>
  <c r="AB3" i="5"/>
  <c r="W3" i="5"/>
  <c r="P5" i="11" s="1"/>
  <c r="Z15" i="11" s="1"/>
  <c r="Y15" i="11" s="1"/>
  <c r="N26" i="5"/>
  <c r="D3" i="11"/>
  <c r="Y3" i="11"/>
  <c r="N27" i="5" l="1"/>
  <c r="N25" i="5" s="1"/>
  <c r="C26" i="5"/>
  <c r="B28" i="11" s="1"/>
  <c r="H32" i="11"/>
  <c r="H37" i="11" s="1"/>
  <c r="G28" i="11"/>
  <c r="EG5" i="18"/>
  <c r="G29" i="11"/>
  <c r="EI5" i="18"/>
  <c r="B30" i="11"/>
  <c r="EJ5" i="18"/>
  <c r="B29" i="11"/>
  <c r="EH5" i="18"/>
  <c r="J24" i="11"/>
  <c r="DR5" i="18"/>
  <c r="K5" i="11"/>
  <c r="Z14" i="11" s="1"/>
  <c r="Y14" i="11" s="1"/>
  <c r="AA8" i="11" s="1"/>
  <c r="AE8" i="11" s="1"/>
  <c r="G5" i="18"/>
  <c r="AG21" i="5"/>
  <c r="AA21" i="5" s="1"/>
  <c r="Y21" i="5"/>
  <c r="S21" i="5" s="1"/>
  <c r="Q21" i="5"/>
  <c r="I21" i="5"/>
  <c r="B21" i="5" s="1"/>
  <c r="AG20" i="5"/>
  <c r="AA20" i="5" s="1"/>
  <c r="Y20" i="5"/>
  <c r="S20" i="5" s="1"/>
  <c r="Q20" i="5"/>
  <c r="K20" i="5" s="1"/>
  <c r="I20" i="5"/>
  <c r="B20" i="5" s="1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AG13" i="5"/>
  <c r="AA13" i="5" s="1"/>
  <c r="Y13" i="5"/>
  <c r="S13" i="5" s="1"/>
  <c r="Q13" i="5"/>
  <c r="K13" i="5" s="1"/>
  <c r="I13" i="5"/>
  <c r="B13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Y8" i="5"/>
  <c r="Q8" i="5"/>
  <c r="I8" i="5"/>
  <c r="K8" i="5" l="1"/>
  <c r="Q14" i="5"/>
  <c r="O14" i="5"/>
  <c r="P14" i="5"/>
  <c r="B8" i="5"/>
  <c r="B14" i="5" s="1"/>
  <c r="G14" i="5"/>
  <c r="H14" i="5"/>
  <c r="I14" i="5"/>
  <c r="S8" i="5"/>
  <c r="S14" i="5" s="1"/>
  <c r="W14" i="5"/>
  <c r="X14" i="5"/>
  <c r="Y14" i="5"/>
  <c r="AA8" i="5"/>
  <c r="AA14" i="5" s="1"/>
  <c r="AE14" i="5"/>
  <c r="AF14" i="5"/>
  <c r="AG14" i="5"/>
  <c r="K11" i="5"/>
  <c r="AY14" i="5"/>
  <c r="EF5" i="18"/>
  <c r="B22" i="5"/>
  <c r="AA22" i="5"/>
  <c r="AA3" i="11"/>
  <c r="AE3" i="11" s="1"/>
  <c r="AA7" i="11"/>
  <c r="AE7" i="11" s="1"/>
  <c r="AA21" i="11"/>
  <c r="AE21" i="11" s="1"/>
  <c r="AA15" i="11"/>
  <c r="AE15" i="11" s="1"/>
  <c r="AA18" i="11"/>
  <c r="AE18" i="11" s="1"/>
  <c r="AA4" i="11"/>
  <c r="AE4" i="11" s="1"/>
  <c r="AA20" i="11"/>
  <c r="AE20" i="11" s="1"/>
  <c r="AA13" i="11"/>
  <c r="AE13" i="11" s="1"/>
  <c r="AA6" i="11"/>
  <c r="AE6" i="11" s="1"/>
  <c r="AA11" i="11"/>
  <c r="AE11" i="11" s="1"/>
  <c r="AA10" i="11"/>
  <c r="AE10" i="11" s="1"/>
  <c r="AA9" i="11"/>
  <c r="AE9" i="11" s="1"/>
  <c r="AA14" i="11"/>
  <c r="AE14" i="11" s="1"/>
  <c r="AA19" i="11"/>
  <c r="AE19" i="11" s="1"/>
  <c r="AA5" i="11"/>
  <c r="AE5" i="11" s="1"/>
  <c r="AA17" i="11"/>
  <c r="AE17" i="11" s="1"/>
  <c r="AA12" i="11"/>
  <c r="AE12" i="11" s="1"/>
  <c r="AA16" i="11"/>
  <c r="AE16" i="11" s="1"/>
  <c r="AY28" i="5"/>
  <c r="K21" i="5"/>
  <c r="K22" i="5" s="1"/>
  <c r="A14" i="5" l="1"/>
  <c r="K14" i="5"/>
  <c r="AJ1" i="11"/>
  <c r="AN1" i="5" s="1"/>
  <c r="EL5" i="18"/>
  <c r="AD1" i="11" l="1"/>
  <c r="B8" i="11" s="1"/>
  <c r="DP5" i="18"/>
  <c r="DQ5" i="18" l="1"/>
  <c r="E24" i="11"/>
  <c r="E23" i="11" l="1"/>
  <c r="A5" i="18"/>
  <c r="U5" i="18" l="1"/>
  <c r="T6" i="5" l="1"/>
  <c r="B6" i="5"/>
  <c r="AG5" i="18" l="1"/>
  <c r="M5" i="18" l="1"/>
  <c r="L5" i="18"/>
  <c r="H5" i="18"/>
  <c r="B5" i="18"/>
  <c r="P5" i="18"/>
  <c r="E33" i="11"/>
  <c r="E38" i="11" s="1"/>
  <c r="G22" i="5" l="1"/>
  <c r="I22" i="5"/>
  <c r="H22" i="5"/>
  <c r="Y22" i="5"/>
  <c r="X22" i="5"/>
  <c r="W22" i="5"/>
  <c r="P22" i="5"/>
  <c r="O22" i="5"/>
  <c r="Q22" i="5"/>
  <c r="AG22" i="5"/>
  <c r="AF22" i="5"/>
  <c r="AE22" i="5"/>
  <c r="S5" i="18"/>
  <c r="W5" i="18"/>
  <c r="AE5" i="18"/>
  <c r="AO5" i="18"/>
  <c r="BU5" i="18"/>
  <c r="CC5" i="18"/>
  <c r="CK5" i="18"/>
  <c r="AW5" i="18"/>
  <c r="BE5" i="18"/>
  <c r="BM5" i="18"/>
  <c r="CS5" i="18"/>
  <c r="DA5" i="18"/>
  <c r="DI5" i="18"/>
  <c r="Y5" i="18"/>
  <c r="AC5" i="18"/>
  <c r="AM5" i="18"/>
  <c r="BS5" i="18"/>
  <c r="CA5" i="18"/>
  <c r="CI5" i="18"/>
  <c r="AU5" i="18"/>
  <c r="BC5" i="18"/>
  <c r="BK5" i="18"/>
  <c r="CQ5" i="18"/>
  <c r="CY5" i="18"/>
  <c r="DG5" i="18"/>
  <c r="AA5" i="18"/>
  <c r="AK5" i="18"/>
  <c r="BQ5" i="18"/>
  <c r="BY5" i="18"/>
  <c r="CG5" i="18"/>
  <c r="AS5" i="18"/>
  <c r="BA5" i="18"/>
  <c r="BI5" i="18"/>
  <c r="CO5" i="18"/>
  <c r="CW5" i="18"/>
  <c r="DE5" i="18"/>
  <c r="AI5" i="18"/>
  <c r="AQ5" i="18"/>
  <c r="BW5" i="18"/>
  <c r="CE5" i="18"/>
  <c r="CM5" i="18"/>
  <c r="AY5" i="18"/>
  <c r="BG5" i="18"/>
  <c r="BO5" i="18"/>
  <c r="CU5" i="18"/>
  <c r="DC5" i="18"/>
  <c r="DK5" i="18"/>
  <c r="N5" i="18"/>
  <c r="C5" i="18"/>
  <c r="D5" i="18"/>
  <c r="R5" i="18"/>
  <c r="F5" i="18"/>
  <c r="J5" i="18"/>
  <c r="AE25" i="5" l="1"/>
  <c r="AE27" i="5"/>
  <c r="B27" i="11"/>
  <c r="S22" i="5"/>
  <c r="Q5" i="18"/>
  <c r="K5" i="18"/>
  <c r="E5" i="18"/>
  <c r="AY5" i="5"/>
  <c r="Q21" i="11" l="1"/>
  <c r="DZ5" i="18"/>
  <c r="F21" i="11"/>
  <c r="DX5" i="18"/>
  <c r="I5" i="18"/>
  <c r="B33" i="11"/>
  <c r="B38" i="11" s="1"/>
  <c r="Z21" i="5"/>
  <c r="AL56" i="5" s="1"/>
  <c r="Z20" i="5"/>
  <c r="AL54" i="5" s="1"/>
  <c r="Z19" i="5"/>
  <c r="AL53" i="5" s="1"/>
  <c r="Z18" i="5"/>
  <c r="AL52" i="5" s="1"/>
  <c r="Z17" i="5"/>
  <c r="AL51" i="5" s="1"/>
  <c r="Z16" i="5"/>
  <c r="AL50" i="5" s="1"/>
  <c r="R16" i="5"/>
  <c r="AL44" i="5" s="1"/>
  <c r="R21" i="5"/>
  <c r="AL49" i="5" s="1"/>
  <c r="R20" i="5"/>
  <c r="AL48" i="5" s="1"/>
  <c r="R19" i="5"/>
  <c r="AL47" i="5" s="1"/>
  <c r="R18" i="5"/>
  <c r="AL46" i="5" s="1"/>
  <c r="R17" i="5"/>
  <c r="AL45" i="5" s="1"/>
  <c r="Z13" i="5"/>
  <c r="AL43" i="5" s="1"/>
  <c r="Z12" i="5"/>
  <c r="AL42" i="5" s="1"/>
  <c r="Z11" i="5"/>
  <c r="AL41" i="5" s="1"/>
  <c r="Z10" i="5"/>
  <c r="AL40" i="5" s="1"/>
  <c r="Z9" i="5"/>
  <c r="AL39" i="5" s="1"/>
  <c r="Z8" i="5"/>
  <c r="AL38" i="5" s="1"/>
  <c r="R13" i="5"/>
  <c r="AL37" i="5" s="1"/>
  <c r="R12" i="5"/>
  <c r="AL36" i="5" s="1"/>
  <c r="R11" i="5"/>
  <c r="AL35" i="5" s="1"/>
  <c r="R10" i="5"/>
  <c r="AL34" i="5" s="1"/>
  <c r="R9" i="5"/>
  <c r="AL33" i="5" s="1"/>
  <c r="R8" i="5"/>
  <c r="AL32" i="5" s="1"/>
  <c r="J21" i="5"/>
  <c r="AL31" i="5" s="1"/>
  <c r="J20" i="5"/>
  <c r="AL30" i="5" s="1"/>
  <c r="J19" i="5"/>
  <c r="AL29" i="5" s="1"/>
  <c r="J18" i="5"/>
  <c r="AL28" i="5" s="1"/>
  <c r="J17" i="5"/>
  <c r="AL27" i="5" s="1"/>
  <c r="J16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A16" i="5"/>
  <c r="AL20" i="5" s="1"/>
  <c r="J13" i="5"/>
  <c r="AL19" i="5" s="1"/>
  <c r="J12" i="5"/>
  <c r="AL18" i="5" s="1"/>
  <c r="J11" i="5"/>
  <c r="AL17" i="5" s="1"/>
  <c r="J10" i="5"/>
  <c r="AL16" i="5" s="1"/>
  <c r="J9" i="5"/>
  <c r="AL15" i="5" s="1"/>
  <c r="J8" i="5"/>
  <c r="AL14" i="5" s="1"/>
  <c r="A13" i="5"/>
  <c r="AL13" i="5" s="1"/>
  <c r="A12" i="5"/>
  <c r="AL12" i="5" s="1"/>
  <c r="A11" i="5"/>
  <c r="AL11" i="5" s="1"/>
  <c r="A10" i="5"/>
  <c r="AL10" i="5" s="1"/>
  <c r="A9" i="5"/>
  <c r="AL9" i="5" s="1"/>
  <c r="A8" i="5"/>
  <c r="AL8" i="5" s="1"/>
  <c r="W13" i="11" l="1"/>
  <c r="J14" i="11" s="1"/>
  <c r="W9" i="11"/>
  <c r="B18" i="11" s="1"/>
  <c r="W17" i="11"/>
  <c r="J18" i="11" s="1"/>
  <c r="W10" i="11"/>
  <c r="B19" i="11" s="1"/>
  <c r="W18" i="11"/>
  <c r="J19" i="11" s="1"/>
  <c r="W22" i="11"/>
  <c r="W15" i="11"/>
  <c r="J16" i="11" s="1"/>
  <c r="W16" i="11"/>
  <c r="J17" i="11" s="1"/>
  <c r="W21" i="11"/>
  <c r="W11" i="11"/>
  <c r="J12" i="11" s="1"/>
  <c r="W19" i="11"/>
  <c r="W4" i="11"/>
  <c r="B13" i="11" s="1"/>
  <c r="W12" i="11"/>
  <c r="J13" i="11" s="1"/>
  <c r="W20" i="11"/>
  <c r="W5" i="11"/>
  <c r="B14" i="11" s="1"/>
  <c r="W6" i="11"/>
  <c r="B15" i="11" s="1"/>
  <c r="W14" i="11"/>
  <c r="J15" i="11" s="1"/>
  <c r="W7" i="11"/>
  <c r="B16" i="11" s="1"/>
  <c r="W3" i="11"/>
  <c r="B12" i="11" s="1"/>
  <c r="W8" i="11"/>
  <c r="B17" i="11" s="1"/>
  <c r="AX52" i="5"/>
  <c r="P19" i="11" l="1"/>
  <c r="K19" i="11"/>
  <c r="L19" i="11"/>
  <c r="L18" i="11"/>
  <c r="P18" i="11"/>
  <c r="K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D19" i="11"/>
  <c r="C19" i="11"/>
  <c r="K13" i="11"/>
  <c r="P13" i="11"/>
  <c r="L13" i="11"/>
  <c r="D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CH5" i="18" s="1"/>
  <c r="P17" i="11"/>
  <c r="L17" i="11"/>
  <c r="T5" i="18" l="1"/>
  <c r="DJ5" i="18"/>
  <c r="AH5" i="18"/>
  <c r="AL5" i="18"/>
  <c r="AJ5" i="18"/>
  <c r="AN5" i="18"/>
  <c r="AF5" i="18"/>
  <c r="AP5" i="18"/>
  <c r="AR5" i="18"/>
  <c r="BX5" i="18"/>
  <c r="DD5" i="18"/>
  <c r="AX5" i="18"/>
  <c r="CD5" i="18"/>
  <c r="AV5" i="18"/>
  <c r="CB5" i="18"/>
  <c r="DH5" i="18"/>
  <c r="AT5" i="18"/>
  <c r="BZ5" i="18"/>
  <c r="DF5" i="18"/>
  <c r="BP5" i="18"/>
  <c r="CV5" i="18"/>
  <c r="BV5" i="18"/>
  <c r="DB5" i="18"/>
  <c r="BT5" i="18"/>
  <c r="CZ5" i="18"/>
  <c r="BR5" i="18"/>
  <c r="CX5" i="18"/>
  <c r="AB5" i="18"/>
  <c r="BH5" i="18"/>
  <c r="CN5" i="18"/>
  <c r="BN5" i="18"/>
  <c r="CT5" i="18"/>
  <c r="BL5" i="18"/>
  <c r="CR5" i="18"/>
  <c r="AD5" i="18"/>
  <c r="BJ5" i="18"/>
  <c r="CP5" i="18"/>
  <c r="AZ5" i="18"/>
  <c r="CF5" i="18"/>
  <c r="Z5" i="18"/>
  <c r="BF5" i="18"/>
  <c r="CL5" i="18"/>
  <c r="X5" i="18"/>
  <c r="BD5" i="18"/>
  <c r="CJ5" i="18"/>
  <c r="V5" i="18"/>
  <c r="BB5" i="18"/>
  <c r="AY11" i="5"/>
  <c r="I18" i="11" s="1"/>
  <c r="AY23" i="5"/>
  <c r="AY35" i="5"/>
  <c r="AY47" i="5"/>
  <c r="AY8" i="5"/>
  <c r="AY12" i="5"/>
  <c r="I19" i="11" s="1"/>
  <c r="AY16" i="5"/>
  <c r="AY20" i="5"/>
  <c r="Q19" i="11" s="1"/>
  <c r="AY24" i="5"/>
  <c r="AY32" i="5"/>
  <c r="AY36" i="5"/>
  <c r="AY40" i="5"/>
  <c r="AY44" i="5"/>
  <c r="AY48" i="5"/>
  <c r="AY52" i="5"/>
  <c r="AY15" i="5"/>
  <c r="AY27" i="5"/>
  <c r="AY39" i="5"/>
  <c r="AY9" i="5"/>
  <c r="AY13" i="5"/>
  <c r="AY17" i="5"/>
  <c r="AY21" i="5"/>
  <c r="AY25" i="5"/>
  <c r="AY29" i="5"/>
  <c r="AY33" i="5"/>
  <c r="AY37" i="5"/>
  <c r="AY41" i="5"/>
  <c r="AY45" i="5"/>
  <c r="AY49" i="5"/>
  <c r="AY7" i="5"/>
  <c r="AY19" i="5"/>
  <c r="Q18" i="11" s="1"/>
  <c r="AY31" i="5"/>
  <c r="AY43" i="5"/>
  <c r="AY51" i="5"/>
  <c r="AY6" i="5"/>
  <c r="AY10" i="5"/>
  <c r="I17" i="11" s="1"/>
  <c r="AY18" i="5"/>
  <c r="Q17" i="11" s="1"/>
  <c r="AY22" i="5"/>
  <c r="AY26" i="5"/>
  <c r="AY30" i="5"/>
  <c r="AY34" i="5"/>
  <c r="AY38" i="5"/>
  <c r="AY42" i="5"/>
  <c r="AY46" i="5"/>
  <c r="AY50" i="5"/>
  <c r="Q16" i="11" l="1"/>
  <c r="I16" i="11"/>
  <c r="I12" i="11"/>
  <c r="U1" i="11" s="1"/>
  <c r="I15" i="11"/>
  <c r="Q15" i="11"/>
  <c r="Q12" i="11"/>
  <c r="Q14" i="11"/>
  <c r="I14" i="11"/>
  <c r="Q13" i="11"/>
  <c r="I13" i="11"/>
  <c r="U2" i="11" s="1"/>
  <c r="T23" i="5" l="1"/>
  <c r="N28" i="5" s="1"/>
  <c r="N29" i="5" s="1"/>
  <c r="DS5" i="18" l="1"/>
  <c r="E25" i="11" l="1"/>
  <c r="J22" i="5"/>
  <c r="AE26" i="5"/>
  <c r="DT5" i="18" l="1"/>
  <c r="W29" i="5"/>
  <c r="K21" i="11"/>
  <c r="DY5" i="18"/>
  <c r="EA5" i="18" s="1"/>
  <c r="E26" i="11"/>
  <c r="F32" i="11" s="1"/>
  <c r="AD29" i="5" l="1"/>
  <c r="DV5" i="18"/>
  <c r="DW5" i="18" l="1"/>
  <c r="F37" i="11"/>
</calcChain>
</file>

<file path=xl/sharedStrings.xml><?xml version="1.0" encoding="utf-8"?>
<sst xmlns="http://schemas.openxmlformats.org/spreadsheetml/2006/main" count="61165" uniqueCount="4504">
  <si>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</si>
  <si>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</si>
  <si>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</si>
  <si>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</si>
  <si>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</si>
  <si>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</si>
  <si>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</si>
  <si>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</si>
  <si>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</si>
  <si>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</si>
  <si>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</si>
  <si>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</si>
  <si>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</si>
  <si>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</si>
  <si>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</si>
  <si>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</si>
  <si>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</si>
  <si>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</si>
  <si>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</si>
  <si>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</si>
  <si>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</si>
  <si>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</si>
  <si>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</si>
  <si>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</si>
  <si>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</si>
  <si>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</si>
  <si>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</si>
  <si>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</si>
  <si>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</si>
  <si>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</si>
  <si>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</si>
  <si>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</si>
  <si>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</si>
  <si>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</si>
  <si>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</si>
  <si>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</si>
  <si>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</si>
  <si>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</si>
  <si>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</si>
  <si>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</si>
  <si>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</si>
  <si>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</si>
  <si>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</si>
  <si>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</si>
  <si>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</si>
  <si>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</si>
  <si>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</si>
  <si>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</si>
  <si>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</si>
  <si>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</si>
  <si>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</si>
  <si>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</si>
  <si>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</si>
  <si>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</si>
  <si>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</si>
  <si>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</si>
  <si>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</si>
  <si>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</si>
  <si>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</si>
  <si>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</si>
  <si>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</si>
  <si>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</si>
  <si>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</si>
  <si>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</si>
  <si>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</si>
  <si>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</si>
  <si>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</si>
  <si>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</si>
  <si>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</si>
  <si>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</si>
  <si>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</si>
  <si>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</si>
  <si>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</si>
  <si>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 xml:space="preserve">عدنان </t>
  </si>
  <si>
    <t xml:space="preserve">سمير </t>
  </si>
  <si>
    <t>محمد علي</t>
  </si>
  <si>
    <t>سليمان</t>
  </si>
  <si>
    <t>تيسير</t>
  </si>
  <si>
    <t>اسماعيل</t>
  </si>
  <si>
    <t>فواز</t>
  </si>
  <si>
    <t>ماهر</t>
  </si>
  <si>
    <t>سميح</t>
  </si>
  <si>
    <t xml:space="preserve">محمد </t>
  </si>
  <si>
    <t>بشير</t>
  </si>
  <si>
    <t>عز الدين</t>
  </si>
  <si>
    <t>محسن</t>
  </si>
  <si>
    <t>جميل</t>
  </si>
  <si>
    <t>بسام</t>
  </si>
  <si>
    <t>محي الدين</t>
  </si>
  <si>
    <t>غسان</t>
  </si>
  <si>
    <t>حسن</t>
  </si>
  <si>
    <t>عبد الرزاق</t>
  </si>
  <si>
    <t>ابراهيم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</si>
  <si>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</si>
  <si>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</si>
  <si>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</si>
  <si>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</si>
  <si>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</si>
  <si>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</si>
  <si>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</si>
  <si>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</si>
  <si>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</si>
  <si>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موفق</t>
  </si>
  <si>
    <t>احمد</t>
  </si>
  <si>
    <t>يحيى</t>
  </si>
  <si>
    <t>محمد عماد</t>
  </si>
  <si>
    <t>نزار</t>
  </si>
  <si>
    <t>فؤاد</t>
  </si>
  <si>
    <t>بشار</t>
  </si>
  <si>
    <t>عبد الهادي</t>
  </si>
  <si>
    <t>سعيد</t>
  </si>
  <si>
    <t>خلف</t>
  </si>
  <si>
    <t>خالد</t>
  </si>
  <si>
    <t>عبد العزيز</t>
  </si>
  <si>
    <t>أيمن</t>
  </si>
  <si>
    <t>حمد</t>
  </si>
  <si>
    <t>عبد الله</t>
  </si>
  <si>
    <t>الياس</t>
  </si>
  <si>
    <t>منذر</t>
  </si>
  <si>
    <t>حسام</t>
  </si>
  <si>
    <t>صبحي</t>
  </si>
  <si>
    <t>ماجد</t>
  </si>
  <si>
    <t>مازن</t>
  </si>
  <si>
    <t>ايمن</t>
  </si>
  <si>
    <t>منير</t>
  </si>
  <si>
    <t>عبده</t>
  </si>
  <si>
    <t>مصطفى</t>
  </si>
  <si>
    <t>نبيل</t>
  </si>
  <si>
    <t>عماد</t>
  </si>
  <si>
    <t>هشام</t>
  </si>
  <si>
    <t>حيدر</t>
  </si>
  <si>
    <t xml:space="preserve">أحمد </t>
  </si>
  <si>
    <t>محمد سمير</t>
  </si>
  <si>
    <t>رضوان</t>
  </si>
  <si>
    <t>وليد</t>
  </si>
  <si>
    <t>عبد الرؤوف</t>
  </si>
  <si>
    <t>سمير</t>
  </si>
  <si>
    <t>ياسر</t>
  </si>
  <si>
    <t>قاسم</t>
  </si>
  <si>
    <t>عماد الدين</t>
  </si>
  <si>
    <t>نزيه</t>
  </si>
  <si>
    <t>غازي</t>
  </si>
  <si>
    <t>عبدو</t>
  </si>
  <si>
    <t>ممدوح</t>
  </si>
  <si>
    <t>فايز</t>
  </si>
  <si>
    <t>جابر</t>
  </si>
  <si>
    <t>عبد السلام</t>
  </si>
  <si>
    <t>رياض</t>
  </si>
  <si>
    <t>فاروق</t>
  </si>
  <si>
    <t>عادل</t>
  </si>
  <si>
    <t>سليم</t>
  </si>
  <si>
    <t>هيثم</t>
  </si>
  <si>
    <t>عبد الحكيم</t>
  </si>
  <si>
    <t>شريف</t>
  </si>
  <si>
    <t>شاكر</t>
  </si>
  <si>
    <t xml:space="preserve">علي </t>
  </si>
  <si>
    <t>عبد الناصر</t>
  </si>
  <si>
    <t>زهير</t>
  </si>
  <si>
    <t>محمد عيد</t>
  </si>
  <si>
    <t>عبد القادر</t>
  </si>
  <si>
    <t>سهيل</t>
  </si>
  <si>
    <t>جهاد</t>
  </si>
  <si>
    <t>جمعه</t>
  </si>
  <si>
    <t>عبد الكريم</t>
  </si>
  <si>
    <t>عبدالله</t>
  </si>
  <si>
    <t>شكري</t>
  </si>
  <si>
    <t>أكرم</t>
  </si>
  <si>
    <t>رضا</t>
  </si>
  <si>
    <t>محمد خالد</t>
  </si>
  <si>
    <t>حسان</t>
  </si>
  <si>
    <t>محمد عيسى</t>
  </si>
  <si>
    <t>اكرم</t>
  </si>
  <si>
    <t>شفيق</t>
  </si>
  <si>
    <t>طاهر</t>
  </si>
  <si>
    <t>عبد الرحيم</t>
  </si>
  <si>
    <t>مأمون</t>
  </si>
  <si>
    <t>رامز</t>
  </si>
  <si>
    <t>بركات</t>
  </si>
  <si>
    <t>عبد الاله</t>
  </si>
  <si>
    <t>محمد بسام</t>
  </si>
  <si>
    <t>فوزات</t>
  </si>
  <si>
    <t>انطون</t>
  </si>
  <si>
    <t>فوزي</t>
  </si>
  <si>
    <t>فتحي</t>
  </si>
  <si>
    <t>نسيب</t>
  </si>
  <si>
    <t>رفعت</t>
  </si>
  <si>
    <t>محمد عدنان</t>
  </si>
  <si>
    <t>نبيه</t>
  </si>
  <si>
    <t>محمد وليد</t>
  </si>
  <si>
    <t>عثمان</t>
  </si>
  <si>
    <t>جريس</t>
  </si>
  <si>
    <t>ياسين</t>
  </si>
  <si>
    <t>راتب</t>
  </si>
  <si>
    <t>حميد</t>
  </si>
  <si>
    <t>غياث</t>
  </si>
  <si>
    <t>غفران</t>
  </si>
  <si>
    <t>محمد اديب</t>
  </si>
  <si>
    <t>فارس</t>
  </si>
  <si>
    <t>شعبان</t>
  </si>
  <si>
    <t>عبد الحميد</t>
  </si>
  <si>
    <t>مطيع</t>
  </si>
  <si>
    <t>عرفان</t>
  </si>
  <si>
    <t>درويش</t>
  </si>
  <si>
    <t>محمد بدر</t>
  </si>
  <si>
    <t>محمد هاشم</t>
  </si>
  <si>
    <t>محمد نذير</t>
  </si>
  <si>
    <t>دياب</t>
  </si>
  <si>
    <t>سهام</t>
  </si>
  <si>
    <t>نجم</t>
  </si>
  <si>
    <t>محمد ديب</t>
  </si>
  <si>
    <t>مؤيد</t>
  </si>
  <si>
    <t>اسامة</t>
  </si>
  <si>
    <t>محمد ياسر</t>
  </si>
  <si>
    <t>محمد اسعد</t>
  </si>
  <si>
    <t>محمد عصام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</si>
  <si>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</si>
  <si>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</si>
  <si>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</si>
  <si>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</si>
  <si>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</si>
  <si>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</si>
  <si>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</si>
  <si>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</si>
  <si>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</si>
  <si>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</si>
  <si>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</si>
  <si>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</si>
  <si>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</si>
  <si>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</si>
  <si>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</si>
  <si>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</si>
  <si>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</si>
  <si>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</si>
  <si>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</si>
  <si>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</si>
  <si>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</si>
  <si>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</si>
  <si>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 xml:space="preserve">ادارة التنافس في المشروعات الصغيرة </t>
  </si>
  <si>
    <t xml:space="preserve">محي الدين </t>
  </si>
  <si>
    <t xml:space="preserve">عبد الرحمن </t>
  </si>
  <si>
    <t xml:space="preserve">احمد </t>
  </si>
  <si>
    <t xml:space="preserve">صالح </t>
  </si>
  <si>
    <t xml:space="preserve">يحيى </t>
  </si>
  <si>
    <t xml:space="preserve">غسان </t>
  </si>
  <si>
    <t>عبدالرحمن</t>
  </si>
  <si>
    <t>عبدالقادر</t>
  </si>
  <si>
    <t xml:space="preserve">عصام </t>
  </si>
  <si>
    <t xml:space="preserve">عبد الحكيم </t>
  </si>
  <si>
    <t xml:space="preserve">ابراهيم </t>
  </si>
  <si>
    <t xml:space="preserve">حسن </t>
  </si>
  <si>
    <t xml:space="preserve">منذر </t>
  </si>
  <si>
    <t xml:space="preserve">ناصر </t>
  </si>
  <si>
    <t xml:space="preserve">وليد </t>
  </si>
  <si>
    <t xml:space="preserve">زهير 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</si>
  <si>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</si>
  <si>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</si>
  <si>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</si>
  <si>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</si>
  <si>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</si>
  <si>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</si>
  <si>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</si>
  <si>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</si>
  <si>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</si>
  <si>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</si>
  <si>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</si>
  <si>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</si>
  <si>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</si>
  <si>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</si>
  <si>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</si>
  <si>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</si>
  <si>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</si>
  <si>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</si>
  <si>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</si>
  <si>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</si>
  <si>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</si>
  <si>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</si>
  <si>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</si>
  <si>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</si>
  <si>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</si>
  <si>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</si>
  <si>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</si>
  <si>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</si>
  <si>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</si>
  <si>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الاسم والنسبه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</si>
  <si>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</si>
  <si>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</si>
  <si>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</si>
  <si>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</si>
  <si>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</si>
  <si>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 xml:space="preserve">جمال </t>
  </si>
  <si>
    <t xml:space="preserve">حسين </t>
  </si>
  <si>
    <t xml:space="preserve">سهيل </t>
  </si>
  <si>
    <t xml:space="preserve">اديب </t>
  </si>
  <si>
    <t xml:space="preserve">نعيم </t>
  </si>
  <si>
    <t xml:space="preserve">محمد علي </t>
  </si>
  <si>
    <t xml:space="preserve">فريد </t>
  </si>
  <si>
    <t xml:space="preserve">سليمان </t>
  </si>
  <si>
    <t>الرابعة حديث</t>
  </si>
  <si>
    <t/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</si>
  <si>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</si>
  <si>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</si>
  <si>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</si>
  <si>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</si>
  <si>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</si>
  <si>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</si>
  <si>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</si>
  <si>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</si>
  <si>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</si>
  <si>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</si>
  <si>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</si>
  <si>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</si>
  <si>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</si>
  <si>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</si>
  <si>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</si>
  <si>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</si>
  <si>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رفيق</t>
  </si>
  <si>
    <t>خضر</t>
  </si>
  <si>
    <t>محمد سعيد</t>
  </si>
  <si>
    <t>محمد حسن</t>
  </si>
  <si>
    <t>قصي</t>
  </si>
  <si>
    <t>معتز</t>
  </si>
  <si>
    <t>زكريا</t>
  </si>
  <si>
    <t>الأولى</t>
  </si>
  <si>
    <t>الثانية</t>
  </si>
  <si>
    <t>الثالثة</t>
  </si>
  <si>
    <t>حبيب</t>
  </si>
  <si>
    <t>منصور</t>
  </si>
  <si>
    <t>نجيب</t>
  </si>
  <si>
    <t>عبد الرحمن</t>
  </si>
  <si>
    <t xml:space="preserve">جميل </t>
  </si>
  <si>
    <t>كمال</t>
  </si>
  <si>
    <t xml:space="preserve">محمود </t>
  </si>
  <si>
    <t>عبد الستار</t>
  </si>
  <si>
    <t>فهد</t>
  </si>
  <si>
    <t>بيان</t>
  </si>
  <si>
    <t>عبد الوهاب</t>
  </si>
  <si>
    <t>حامد</t>
  </si>
  <si>
    <t>طالب</t>
  </si>
  <si>
    <t xml:space="preserve">طارق </t>
  </si>
  <si>
    <t>نصر</t>
  </si>
  <si>
    <t>حماد</t>
  </si>
  <si>
    <t>عبد المجيد</t>
  </si>
  <si>
    <t>خليل</t>
  </si>
  <si>
    <t xml:space="preserve">عماد الدين </t>
  </si>
  <si>
    <t xml:space="preserve">اسماعيل </t>
  </si>
  <si>
    <t xml:space="preserve">بسام </t>
  </si>
  <si>
    <t xml:space="preserve">قاسم </t>
  </si>
  <si>
    <t xml:space="preserve">سامر </t>
  </si>
  <si>
    <t>هلال</t>
  </si>
  <si>
    <t xml:space="preserve">صلاح الدين </t>
  </si>
  <si>
    <t>محمدبشار</t>
  </si>
  <si>
    <t xml:space="preserve">فائز </t>
  </si>
  <si>
    <t>ذياب</t>
  </si>
  <si>
    <t>انور</t>
  </si>
  <si>
    <t>باسل</t>
  </si>
  <si>
    <t>امين</t>
  </si>
  <si>
    <t>هاشم</t>
  </si>
  <si>
    <t>محمد سامر</t>
  </si>
  <si>
    <t>هايل</t>
  </si>
  <si>
    <t>محمد خليل</t>
  </si>
  <si>
    <t>رجب</t>
  </si>
  <si>
    <t>عبد اللطيف</t>
  </si>
  <si>
    <t xml:space="preserve">هيثم </t>
  </si>
  <si>
    <t>بدر الدين</t>
  </si>
  <si>
    <t>موسى</t>
  </si>
  <si>
    <t>فاضل</t>
  </si>
  <si>
    <t>صلاح الدين</t>
  </si>
  <si>
    <t xml:space="preserve">فواز </t>
  </si>
  <si>
    <t>ميسر</t>
  </si>
  <si>
    <t xml:space="preserve">خالد </t>
  </si>
  <si>
    <t>اسامه</t>
  </si>
  <si>
    <t>حسام الدين</t>
  </si>
  <si>
    <t>عفيف</t>
  </si>
  <si>
    <t>محمد بشار</t>
  </si>
  <si>
    <t>احمد علي</t>
  </si>
  <si>
    <t>سامر</t>
  </si>
  <si>
    <t>خلدون</t>
  </si>
  <si>
    <t xml:space="preserve">زياد </t>
  </si>
  <si>
    <t>عامر</t>
  </si>
  <si>
    <t>احمد الحموي</t>
  </si>
  <si>
    <t xml:space="preserve">نواف </t>
  </si>
  <si>
    <t>عزيز</t>
  </si>
  <si>
    <t>مالك</t>
  </si>
  <si>
    <t>عبد الفتاح</t>
  </si>
  <si>
    <t>عقل</t>
  </si>
  <si>
    <t>محمد سميح</t>
  </si>
  <si>
    <t xml:space="preserve">فؤاد </t>
  </si>
  <si>
    <t>محمد ضميريه</t>
  </si>
  <si>
    <t>محمد فؤاد</t>
  </si>
  <si>
    <t>محمد يوسف</t>
  </si>
  <si>
    <t>محمد زهير</t>
  </si>
  <si>
    <t>شحاده</t>
  </si>
  <si>
    <t>فادي</t>
  </si>
  <si>
    <t>نواف</t>
  </si>
  <si>
    <t>جديع</t>
  </si>
  <si>
    <t>كامل</t>
  </si>
  <si>
    <t>محمد نبيل</t>
  </si>
  <si>
    <t>يونس</t>
  </si>
  <si>
    <t>وفيق</t>
  </si>
  <si>
    <t>مزيد</t>
  </si>
  <si>
    <t>محمد رشيد</t>
  </si>
  <si>
    <t xml:space="preserve">عيسى </t>
  </si>
  <si>
    <t xml:space="preserve">عبد الله </t>
  </si>
  <si>
    <t>احمد جلال الدين</t>
  </si>
  <si>
    <t>بهاء الدين</t>
  </si>
  <si>
    <t>منيف</t>
  </si>
  <si>
    <t>محمد صبحي</t>
  </si>
  <si>
    <t>محمد وحيد</t>
  </si>
  <si>
    <t>بديع</t>
  </si>
  <si>
    <t>محمد كمال</t>
  </si>
  <si>
    <t>عبد الغني</t>
  </si>
  <si>
    <t>مطانيوس</t>
  </si>
  <si>
    <t>نادر</t>
  </si>
  <si>
    <t>لورانس</t>
  </si>
  <si>
    <t>كاسم</t>
  </si>
  <si>
    <t>علاء الدين</t>
  </si>
  <si>
    <t>نعمان</t>
  </si>
  <si>
    <t>مهند</t>
  </si>
  <si>
    <t>شبلي</t>
  </si>
  <si>
    <t>عواد</t>
  </si>
  <si>
    <t>طه</t>
  </si>
  <si>
    <t>محمد مازن</t>
  </si>
  <si>
    <t xml:space="preserve">محمد غسان </t>
  </si>
  <si>
    <t xml:space="preserve">مروان </t>
  </si>
  <si>
    <t>امجد</t>
  </si>
  <si>
    <t>محمد شريف</t>
  </si>
  <si>
    <t>سامي</t>
  </si>
  <si>
    <t>صبري</t>
  </si>
  <si>
    <t xml:space="preserve">طلال </t>
  </si>
  <si>
    <t>باسم</t>
  </si>
  <si>
    <t>هيسم</t>
  </si>
  <si>
    <t xml:space="preserve">بشار </t>
  </si>
  <si>
    <t>علا محمد</t>
  </si>
  <si>
    <t>محمد جمال</t>
  </si>
  <si>
    <t>محمدايمن</t>
  </si>
  <si>
    <t>رمضان</t>
  </si>
  <si>
    <t>نديم</t>
  </si>
  <si>
    <t>رحيل</t>
  </si>
  <si>
    <t>ديب</t>
  </si>
  <si>
    <t>رئيف</t>
  </si>
  <si>
    <t xml:space="preserve">محمد ايمن </t>
  </si>
  <si>
    <t>عبد المنعم</t>
  </si>
  <si>
    <t xml:space="preserve">غازي </t>
  </si>
  <si>
    <t>محمد الخطيب</t>
  </si>
  <si>
    <t>رسلان</t>
  </si>
  <si>
    <t>محمد تيسير</t>
  </si>
  <si>
    <t xml:space="preserve">كمال </t>
  </si>
  <si>
    <t>محمد هشام</t>
  </si>
  <si>
    <t xml:space="preserve">رضوان </t>
  </si>
  <si>
    <t xml:space="preserve">يوسف </t>
  </si>
  <si>
    <t>انس</t>
  </si>
  <si>
    <t>اسعد</t>
  </si>
  <si>
    <t>فريد</t>
  </si>
  <si>
    <t xml:space="preserve">محمد جمال </t>
  </si>
  <si>
    <t>محمد موفق</t>
  </si>
  <si>
    <t>سالم</t>
  </si>
  <si>
    <t xml:space="preserve">محمد هيثم </t>
  </si>
  <si>
    <t xml:space="preserve">محمد أيمن </t>
  </si>
  <si>
    <t>ميشيل</t>
  </si>
  <si>
    <t>جورج</t>
  </si>
  <si>
    <t>محمد المحمد</t>
  </si>
  <si>
    <t xml:space="preserve">طالب </t>
  </si>
  <si>
    <t xml:space="preserve">ياسين </t>
  </si>
  <si>
    <t>راضي</t>
  </si>
  <si>
    <t>نعيم</t>
  </si>
  <si>
    <t>كفاح</t>
  </si>
  <si>
    <t>ربيع</t>
  </si>
  <si>
    <t>فائز</t>
  </si>
  <si>
    <t xml:space="preserve">عمر </t>
  </si>
  <si>
    <t xml:space="preserve">نور الدين </t>
  </si>
  <si>
    <t xml:space="preserve">نزار </t>
  </si>
  <si>
    <t>حمدان</t>
  </si>
  <si>
    <t>ريمون</t>
  </si>
  <si>
    <t>عيد</t>
  </si>
  <si>
    <t>فراس</t>
  </si>
  <si>
    <t>مفيد</t>
  </si>
  <si>
    <t>خالد شحادة</t>
  </si>
  <si>
    <t>شحادة</t>
  </si>
  <si>
    <t>مرزوق</t>
  </si>
  <si>
    <t>مبارك</t>
  </si>
  <si>
    <t xml:space="preserve">خلدون </t>
  </si>
  <si>
    <t>تامر</t>
  </si>
  <si>
    <t xml:space="preserve">عبد </t>
  </si>
  <si>
    <t>عبدالرزاق</t>
  </si>
  <si>
    <t>جرجس</t>
  </si>
  <si>
    <t>وسيم</t>
  </si>
  <si>
    <t>محمد سليم</t>
  </si>
  <si>
    <t>رائد</t>
  </si>
  <si>
    <t>ظافر</t>
  </si>
  <si>
    <t>عوض</t>
  </si>
  <si>
    <t>وحيد</t>
  </si>
  <si>
    <t>حمزه</t>
  </si>
  <si>
    <t>صادق</t>
  </si>
  <si>
    <t>علي الجردي</t>
  </si>
  <si>
    <t>ناظم</t>
  </si>
  <si>
    <t>محمد نعيم</t>
  </si>
  <si>
    <t>صائب</t>
  </si>
  <si>
    <t>محمد غزوان</t>
  </si>
  <si>
    <t>محمد فايز</t>
  </si>
  <si>
    <t>فاطمه الحلبي</t>
  </si>
  <si>
    <t>عارف</t>
  </si>
  <si>
    <t>نور الدين</t>
  </si>
  <si>
    <t xml:space="preserve">اسامه </t>
  </si>
  <si>
    <t>محمد حاج علي</t>
  </si>
  <si>
    <t>محمد خطيب</t>
  </si>
  <si>
    <t xml:space="preserve">محمد حمدي </t>
  </si>
  <si>
    <t>طلال</t>
  </si>
  <si>
    <t xml:space="preserve">ايمن </t>
  </si>
  <si>
    <t>محمدعماد</t>
  </si>
  <si>
    <t xml:space="preserve">منير </t>
  </si>
  <si>
    <t xml:space="preserve">محمد عادل </t>
  </si>
  <si>
    <t xml:space="preserve">فايز </t>
  </si>
  <si>
    <t>مسعود</t>
  </si>
  <si>
    <t xml:space="preserve">نعمان </t>
  </si>
  <si>
    <t xml:space="preserve">احمد شاهين </t>
  </si>
  <si>
    <t xml:space="preserve">محمد عيد </t>
  </si>
  <si>
    <t>احمد الحلبي</t>
  </si>
  <si>
    <t>عبد الباسط</t>
  </si>
  <si>
    <t>احمد سلطان</t>
  </si>
  <si>
    <t>عزت</t>
  </si>
  <si>
    <t xml:space="preserve">سعود </t>
  </si>
  <si>
    <t>محمدجمال</t>
  </si>
  <si>
    <t xml:space="preserve">عبد الباسط </t>
  </si>
  <si>
    <t>سيف الدين</t>
  </si>
  <si>
    <t>ناجي</t>
  </si>
  <si>
    <t>جاسم</t>
  </si>
  <si>
    <t>نضال</t>
  </si>
  <si>
    <t xml:space="preserve">محمد نبيل </t>
  </si>
  <si>
    <t xml:space="preserve">عادل </t>
  </si>
  <si>
    <t>كايد</t>
  </si>
  <si>
    <t>عمار</t>
  </si>
  <si>
    <t>اميل</t>
  </si>
  <si>
    <t>محمدخير</t>
  </si>
  <si>
    <t>حيدر حيدر</t>
  </si>
  <si>
    <t xml:space="preserve">ياسر </t>
  </si>
  <si>
    <t>رزان مراد</t>
  </si>
  <si>
    <t>جمعة</t>
  </si>
  <si>
    <t>برهان</t>
  </si>
  <si>
    <t>عاطف</t>
  </si>
  <si>
    <t>تحسين</t>
  </si>
  <si>
    <t xml:space="preserve">شاهين </t>
  </si>
  <si>
    <t>محمد ملهم</t>
  </si>
  <si>
    <t>أمين</t>
  </si>
  <si>
    <t>بدر</t>
  </si>
  <si>
    <t>زيد</t>
  </si>
  <si>
    <t>محمدنادر</t>
  </si>
  <si>
    <t>واصف</t>
  </si>
  <si>
    <t xml:space="preserve">خليل </t>
  </si>
  <si>
    <t>محمد أمين</t>
  </si>
  <si>
    <t xml:space="preserve">منصور </t>
  </si>
  <si>
    <t>محمد عربي</t>
  </si>
  <si>
    <t>مطر</t>
  </si>
  <si>
    <t xml:space="preserve">حامد </t>
  </si>
  <si>
    <t xml:space="preserve">لين اسماعيل </t>
  </si>
  <si>
    <t>عباس</t>
  </si>
  <si>
    <t xml:space="preserve">ماهر </t>
  </si>
  <si>
    <t>جلال</t>
  </si>
  <si>
    <t>معن</t>
  </si>
  <si>
    <t xml:space="preserve">محمد ياسر </t>
  </si>
  <si>
    <t>مظهر</t>
  </si>
  <si>
    <t>رأفت</t>
  </si>
  <si>
    <t xml:space="preserve">باسل </t>
  </si>
  <si>
    <t>مروه المحمد</t>
  </si>
  <si>
    <t>محمدبركات</t>
  </si>
  <si>
    <t>منيب</t>
  </si>
  <si>
    <t>فهيم</t>
  </si>
  <si>
    <t>مشهور</t>
  </si>
  <si>
    <t xml:space="preserve">عامر </t>
  </si>
  <si>
    <t xml:space="preserve">اسعد </t>
  </si>
  <si>
    <t xml:space="preserve">صبحي </t>
  </si>
  <si>
    <t>وجيه</t>
  </si>
  <si>
    <t>عابد</t>
  </si>
  <si>
    <t>زين الدين</t>
  </si>
  <si>
    <t>خليف</t>
  </si>
  <si>
    <t>عبد</t>
  </si>
  <si>
    <t>محمدعيد</t>
  </si>
  <si>
    <t xml:space="preserve">شكري </t>
  </si>
  <si>
    <t>عبدالكريم</t>
  </si>
  <si>
    <t>زاهر</t>
  </si>
  <si>
    <t xml:space="preserve">معين </t>
  </si>
  <si>
    <t>محمد مأمون</t>
  </si>
  <si>
    <t>ادريس</t>
  </si>
  <si>
    <t>بلال</t>
  </si>
  <si>
    <t>حكمت</t>
  </si>
  <si>
    <t xml:space="preserve">موسى </t>
  </si>
  <si>
    <t xml:space="preserve">عبدو </t>
  </si>
  <si>
    <t xml:space="preserve">هشام </t>
  </si>
  <si>
    <t>آصف</t>
  </si>
  <si>
    <t>عبد الغفار</t>
  </si>
  <si>
    <t>محمد ايمن</t>
  </si>
  <si>
    <t>محمدراتب</t>
  </si>
  <si>
    <t>محمدديب</t>
  </si>
  <si>
    <t>محمد باسل</t>
  </si>
  <si>
    <t xml:space="preserve">رجب </t>
  </si>
  <si>
    <t>سعد</t>
  </si>
  <si>
    <t>فياض</t>
  </si>
  <si>
    <t>علي حسن</t>
  </si>
  <si>
    <t xml:space="preserve">برهان </t>
  </si>
  <si>
    <t>طلعت</t>
  </si>
  <si>
    <t xml:space="preserve">فيصل </t>
  </si>
  <si>
    <t>لطفي</t>
  </si>
  <si>
    <t>محمد فرزات</t>
  </si>
  <si>
    <t>محمد الحسين</t>
  </si>
  <si>
    <t>جبر</t>
  </si>
  <si>
    <t>شحود</t>
  </si>
  <si>
    <t>سلطان</t>
  </si>
  <si>
    <t>محمد حمود</t>
  </si>
  <si>
    <t>مرعي</t>
  </si>
  <si>
    <t xml:space="preserve">محمد دياب </t>
  </si>
  <si>
    <t xml:space="preserve">يعقوب </t>
  </si>
  <si>
    <t>محمد زكي</t>
  </si>
  <si>
    <t>سعدو</t>
  </si>
  <si>
    <t>هيام اسعيد</t>
  </si>
  <si>
    <t xml:space="preserve">ميسر </t>
  </si>
  <si>
    <t>رزق</t>
  </si>
  <si>
    <t>محمد ذيب</t>
  </si>
  <si>
    <t>محمد الأطرش</t>
  </si>
  <si>
    <t>محمد ظاهر</t>
  </si>
  <si>
    <t>ابراهيم احمد</t>
  </si>
  <si>
    <t>ابراهيم محمد</t>
  </si>
  <si>
    <t>احمد حسين</t>
  </si>
  <si>
    <t>محمد فوزي</t>
  </si>
  <si>
    <t>صافي</t>
  </si>
  <si>
    <t>عبد الحسيب</t>
  </si>
  <si>
    <t>تركي</t>
  </si>
  <si>
    <t>ايناس شاهين</t>
  </si>
  <si>
    <t>محمد رشاد</t>
  </si>
  <si>
    <t>جودات</t>
  </si>
  <si>
    <t>حيدر سلوم</t>
  </si>
  <si>
    <t>قتيبه</t>
  </si>
  <si>
    <t>نوفل</t>
  </si>
  <si>
    <t>معلا</t>
  </si>
  <si>
    <t>بكري</t>
  </si>
  <si>
    <t xml:space="preserve">نبيل </t>
  </si>
  <si>
    <t>رفاه صقر</t>
  </si>
  <si>
    <t>زكي</t>
  </si>
  <si>
    <t>زينب قاسم</t>
  </si>
  <si>
    <t>حسني</t>
  </si>
  <si>
    <t>سومر سليمان</t>
  </si>
  <si>
    <t>صفاء ابو اسماعيل</t>
  </si>
  <si>
    <t>زيدان</t>
  </si>
  <si>
    <t>ثابت</t>
  </si>
  <si>
    <t>علي محمد</t>
  </si>
  <si>
    <t xml:space="preserve">وديع </t>
  </si>
  <si>
    <t>رمزي</t>
  </si>
  <si>
    <t>محمدرفيق</t>
  </si>
  <si>
    <t>منهل</t>
  </si>
  <si>
    <t>فرحان</t>
  </si>
  <si>
    <t>محمد سليمان</t>
  </si>
  <si>
    <t>محمد عمران الزعبي</t>
  </si>
  <si>
    <t>محمد ناجي</t>
  </si>
  <si>
    <t>صديق</t>
  </si>
  <si>
    <t>مجد</t>
  </si>
  <si>
    <t>مخلف</t>
  </si>
  <si>
    <t>محمد شاهر</t>
  </si>
  <si>
    <t>نور صوان</t>
  </si>
  <si>
    <t>مرسل</t>
  </si>
  <si>
    <t>أديب</t>
  </si>
  <si>
    <t>علي ابراهيم</t>
  </si>
  <si>
    <t>نمر</t>
  </si>
  <si>
    <t>سعد الدين</t>
  </si>
  <si>
    <t>العاملين في وزارة التعليم العالي والمؤسسات والجامعات التابعة لها وأبنائهم</t>
  </si>
  <si>
    <t>فصل أول 2018-2019</t>
  </si>
  <si>
    <t>فصل ثاني 2018-2019</t>
  </si>
  <si>
    <t>فصل أول 2019-2020</t>
  </si>
  <si>
    <t>الفصل الأول 2018-2019</t>
  </si>
  <si>
    <t>الفصل الثاني 2018-2019</t>
  </si>
  <si>
    <t>الفصل الأول 2019-2020</t>
  </si>
  <si>
    <t>رسم فصول الانقطاع</t>
  </si>
  <si>
    <t>رسم المقررات</t>
  </si>
  <si>
    <t>المقرر المسجل للمرة الأولى</t>
  </si>
  <si>
    <t>المقرر المسجل للمرة الثانية</t>
  </si>
  <si>
    <t>المقرر المسجل لاكثر من مرة</t>
  </si>
  <si>
    <t>ملاحظة: عن كل فصل انقطاع رسم /15000 ل.س/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</si>
  <si>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</si>
  <si>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</si>
  <si>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</si>
  <si>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</si>
  <si>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 xml:space="preserve">عبد الرزاق </t>
  </si>
  <si>
    <t>اسامه المصري</t>
  </si>
  <si>
    <t>ايمن الخليل</t>
  </si>
  <si>
    <t xml:space="preserve">كامل </t>
  </si>
  <si>
    <t>انيس</t>
  </si>
  <si>
    <t>بهاء</t>
  </si>
  <si>
    <t>برجس</t>
  </si>
  <si>
    <t>رؤى سليمان</t>
  </si>
  <si>
    <t xml:space="preserve">عماد </t>
  </si>
  <si>
    <t>داود</t>
  </si>
  <si>
    <t>علاء صالح</t>
  </si>
  <si>
    <t xml:space="preserve">محمد خير </t>
  </si>
  <si>
    <t>صايل</t>
  </si>
  <si>
    <t>عبد الحليم</t>
  </si>
  <si>
    <t>محمد ونوس</t>
  </si>
  <si>
    <t xml:space="preserve">صفوان </t>
  </si>
  <si>
    <t>أسامه</t>
  </si>
  <si>
    <t>ضياء الدين</t>
  </si>
  <si>
    <t xml:space="preserve">سلمان </t>
  </si>
  <si>
    <t>ولاء احمد</t>
  </si>
  <si>
    <t>سمعان</t>
  </si>
  <si>
    <t>يزن محمد</t>
  </si>
  <si>
    <t>الرابعة</t>
  </si>
  <si>
    <t>الثانية حديث</t>
  </si>
  <si>
    <t>الثالثة حديث</t>
  </si>
  <si>
    <t>فصل أول 2020-2021</t>
  </si>
  <si>
    <t>محمد سعدو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</si>
  <si>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</si>
  <si>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</si>
  <si>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</si>
  <si>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مدخل إلى علم القانون</t>
  </si>
  <si>
    <t>المدخل إلى علم العلاقات الدولية</t>
  </si>
  <si>
    <t>مبادئ علم السياسة</t>
  </si>
  <si>
    <t>تاريخ الحضارة العام</t>
  </si>
  <si>
    <t>مدخل إلى علم الإدارة</t>
  </si>
  <si>
    <t>اللغة الأجنبية  ( 1 )</t>
  </si>
  <si>
    <t>تاريخ الدبلوماسية</t>
  </si>
  <si>
    <t>الفكر السياسي القديم والوسيط</t>
  </si>
  <si>
    <t>علم الاجتماع السياسي</t>
  </si>
  <si>
    <t>القانون الدستوري والنظم السياسية</t>
  </si>
  <si>
    <t>مبادئ الاقتصاد</t>
  </si>
  <si>
    <t>اللغة الأجنبية ( 2 )</t>
  </si>
  <si>
    <t>نظرية العلاقات الدولية</t>
  </si>
  <si>
    <t>حقوق الإنسان والقانون الدولي الإنساني</t>
  </si>
  <si>
    <t>تاريخ العرب الحديث والمعاصر</t>
  </si>
  <si>
    <t>التنمية البشرية</t>
  </si>
  <si>
    <t>الإستراتيجية والأمن القومي</t>
  </si>
  <si>
    <t>اللغة العربية ( الأدب السياسي )</t>
  </si>
  <si>
    <t>نظرية السياسة الخارجية</t>
  </si>
  <si>
    <t>الإعلام الدولي</t>
  </si>
  <si>
    <t>القانون الدبلوماسي ( باللغة الانكليزية )</t>
  </si>
  <si>
    <t>النظم السياسية المقارنة</t>
  </si>
  <si>
    <t>الاقتصاد الدولي ( 1 )</t>
  </si>
  <si>
    <t>العلاقات العربية ـ الآسيوية والإفريقية</t>
  </si>
  <si>
    <t>إدارة المؤسسات الدولية</t>
  </si>
  <si>
    <t>الدبلوماسية والبروتوكول</t>
  </si>
  <si>
    <t>السياسة الخارجية السورية</t>
  </si>
  <si>
    <t>النظم السياسية العربية</t>
  </si>
  <si>
    <t>الاقتصاد الدولي ( 2 )</t>
  </si>
  <si>
    <t>الجغرافيا السياسية</t>
  </si>
  <si>
    <t>العلاقات العربية ـ الأوربية والأمريكية</t>
  </si>
  <si>
    <t>القانون الدولي الخاص (باللغة الأجنبية )</t>
  </si>
  <si>
    <t>السياسات الخارجية المقارنة</t>
  </si>
  <si>
    <t>قضايا عالمية معاصرة</t>
  </si>
  <si>
    <t>إدارة الأزمات وفن التفاوض</t>
  </si>
  <si>
    <t>اللغة العربية ( البلاغة والخطابة )</t>
  </si>
  <si>
    <t>القانون الدولي العام</t>
  </si>
  <si>
    <t>الفكر السياسي الحديث والمعاصر</t>
  </si>
  <si>
    <t>علم النفس الاجتماعي</t>
  </si>
  <si>
    <t>تاريخ العلاقات الدولية ( 2 )</t>
  </si>
  <si>
    <t>مناهج البحث</t>
  </si>
  <si>
    <t>اللغة الأجنبية ( 4 )</t>
  </si>
  <si>
    <t>تاريخ العلاقات الدولية (1 )</t>
  </si>
  <si>
    <t>التنظيم الدولي</t>
  </si>
  <si>
    <t>الأخلاق</t>
  </si>
  <si>
    <t>الإحصاء</t>
  </si>
  <si>
    <t>الرأي العام ونظريات الاتصال</t>
  </si>
  <si>
    <t>اللغة الأجنبية ( 3 )</t>
  </si>
  <si>
    <t>نوارة</t>
  </si>
  <si>
    <t>ايقاف</t>
  </si>
  <si>
    <t>اوقف تسجيله</t>
  </si>
  <si>
    <t xml:space="preserve"> </t>
  </si>
  <si>
    <t>ايقاف سابق /اوقف تسجيله</t>
  </si>
  <si>
    <t>ايقاف سابق/اضافة مواد /اوقف تسجيله</t>
  </si>
  <si>
    <t>DAMASCUS</t>
  </si>
  <si>
    <t>ALAA BAROUDI</t>
  </si>
  <si>
    <t>MOHAMAD WALID</t>
  </si>
  <si>
    <t>NEDAA</t>
  </si>
  <si>
    <t xml:space="preserve"> اوقف تسجيله</t>
  </si>
  <si>
    <t>محمد حاتم  ديب</t>
  </si>
  <si>
    <t>علا القنطار</t>
  </si>
  <si>
    <t>غياث عليشة</t>
  </si>
  <si>
    <t>بيان جبل</t>
  </si>
  <si>
    <t xml:space="preserve">هدى كيوان </t>
  </si>
  <si>
    <t>رنا سلامي</t>
  </si>
  <si>
    <t>شذا دياب</t>
  </si>
  <si>
    <t>تغريد مفلح</t>
  </si>
  <si>
    <t xml:space="preserve">طريف المهايني </t>
  </si>
  <si>
    <t>منتصر</t>
  </si>
  <si>
    <t>زهره الفياض</t>
  </si>
  <si>
    <t>عبد الحميد السلمان</t>
  </si>
  <si>
    <t>حميدو</t>
  </si>
  <si>
    <t>زهر الدين  الجمعة</t>
  </si>
  <si>
    <t>عبد الجليل</t>
  </si>
  <si>
    <t>محمد عرفان</t>
  </si>
  <si>
    <t>امانه همهم</t>
  </si>
  <si>
    <t>هالا نعمه</t>
  </si>
  <si>
    <t>مقداد عثمان</t>
  </si>
  <si>
    <t>وسيم رمضان</t>
  </si>
  <si>
    <t>مبارك مبارك</t>
  </si>
  <si>
    <t>رودينا حمود</t>
  </si>
  <si>
    <t>محمد منير  العائدي</t>
  </si>
  <si>
    <t xml:space="preserve">رودينه سعيد </t>
  </si>
  <si>
    <t>همام قمور</t>
  </si>
  <si>
    <t xml:space="preserve">أحمد سكيكر </t>
  </si>
  <si>
    <t>خليفه</t>
  </si>
  <si>
    <t>عوض العلي</t>
  </si>
  <si>
    <t>عاتكة المصري</t>
  </si>
  <si>
    <t>يامن سليمان</t>
  </si>
  <si>
    <t>اياد السلفيتي</t>
  </si>
  <si>
    <t>عمر الزغبي</t>
  </si>
  <si>
    <t>محمد معزو</t>
  </si>
  <si>
    <t>خالد السلاخ</t>
  </si>
  <si>
    <t>سامي الزيات</t>
  </si>
  <si>
    <t>حماده</t>
  </si>
  <si>
    <t>محمد رامز  دوماني</t>
  </si>
  <si>
    <t>رزان طيلوني</t>
  </si>
  <si>
    <t>سالي شباني</t>
  </si>
  <si>
    <t>لمى  أيوب شبيب</t>
  </si>
  <si>
    <t>مالك العوض</t>
  </si>
  <si>
    <t>زينه الكوسا</t>
  </si>
  <si>
    <t>شام النعسان</t>
  </si>
  <si>
    <t>شذا النوفل</t>
  </si>
  <si>
    <t>هاشم مطاوع</t>
  </si>
  <si>
    <t>جيما الحموي</t>
  </si>
  <si>
    <t>شادي العبيد</t>
  </si>
  <si>
    <t>فائز الصالح</t>
  </si>
  <si>
    <t>وسيم الطحان</t>
  </si>
  <si>
    <t>طارق صقر</t>
  </si>
  <si>
    <t xml:space="preserve">أروى ابراهيم </t>
  </si>
  <si>
    <t xml:space="preserve">آمنه الوادي </t>
  </si>
  <si>
    <t>حنان العناز</t>
  </si>
  <si>
    <t>حنان ريحان</t>
  </si>
  <si>
    <t>حنين دعبول</t>
  </si>
  <si>
    <t xml:space="preserve">حيدر حسان </t>
  </si>
  <si>
    <t>خلف القديس</t>
  </si>
  <si>
    <t xml:space="preserve">زينب العلي </t>
  </si>
  <si>
    <t>سهر حويجه</t>
  </si>
  <si>
    <t>فادي المبارك</t>
  </si>
  <si>
    <t>روان سمعان</t>
  </si>
  <si>
    <t>حسناء المنجد</t>
  </si>
  <si>
    <t>هبه جديع</t>
  </si>
  <si>
    <t>ريما فياض</t>
  </si>
  <si>
    <t>جاكلين العنيني</t>
  </si>
  <si>
    <t xml:space="preserve">آلاء السعدي </t>
  </si>
  <si>
    <t>فراس مرهج</t>
  </si>
  <si>
    <t>ياسر عباس</t>
  </si>
  <si>
    <t>حسام المحمد</t>
  </si>
  <si>
    <t>وعد فياض</t>
  </si>
  <si>
    <t>مهند سليمان</t>
  </si>
  <si>
    <t>بتول  حج عوض</t>
  </si>
  <si>
    <t>آصالا شاغوري</t>
  </si>
  <si>
    <t>مصطفى فتوته</t>
  </si>
  <si>
    <t>معتز مرهج</t>
  </si>
  <si>
    <t>حسام رعد</t>
  </si>
  <si>
    <t>محمد مختار</t>
  </si>
  <si>
    <t>آية فجر</t>
  </si>
  <si>
    <t>محمد فهمي</t>
  </si>
  <si>
    <t>علا عباس</t>
  </si>
  <si>
    <t>نيرمين الحسنه</t>
  </si>
  <si>
    <t xml:space="preserve">معاذ السوسي </t>
  </si>
  <si>
    <t>رفعات</t>
  </si>
  <si>
    <t xml:space="preserve">ميري بدور </t>
  </si>
  <si>
    <t xml:space="preserve">توفيق </t>
  </si>
  <si>
    <t>رهام سيفو</t>
  </si>
  <si>
    <t>عمرو مظلوم</t>
  </si>
  <si>
    <t>رامز سليمان</t>
  </si>
  <si>
    <t>بلال الدوشه</t>
  </si>
  <si>
    <t>محمد سامر  بيضون</t>
  </si>
  <si>
    <t>مي فرح</t>
  </si>
  <si>
    <t>أمجد</t>
  </si>
  <si>
    <t>غاده الامين</t>
  </si>
  <si>
    <t>مرح العصيري</t>
  </si>
  <si>
    <t>ماهر سلوم</t>
  </si>
  <si>
    <t>رشا ريمه</t>
  </si>
  <si>
    <t xml:space="preserve">صفا حاج بكور </t>
  </si>
  <si>
    <t xml:space="preserve">منال العلي </t>
  </si>
  <si>
    <t>ايسر زهر الدين</t>
  </si>
  <si>
    <t>حسين الحسين</t>
  </si>
  <si>
    <t>مادلين الدعبل</t>
  </si>
  <si>
    <t>محمد سمير الغزالي</t>
  </si>
  <si>
    <t>مصطفى مثلج</t>
  </si>
  <si>
    <t>مريد</t>
  </si>
  <si>
    <t>مها شعبان</t>
  </si>
  <si>
    <t>ميشال شوباصي</t>
  </si>
  <si>
    <t>يعرب المنصور</t>
  </si>
  <si>
    <t>يعرب زهر الدين</t>
  </si>
  <si>
    <t>اسراء ديب</t>
  </si>
  <si>
    <t>فريال ابو اسماعيل</t>
  </si>
  <si>
    <t>هود المهنه</t>
  </si>
  <si>
    <t>هتيمي</t>
  </si>
  <si>
    <t>وداد شيخ الارض</t>
  </si>
  <si>
    <t>اسامه خضور</t>
  </si>
  <si>
    <t>طارق اسمندر</t>
  </si>
  <si>
    <t>عايده الصوص</t>
  </si>
  <si>
    <t>فاطمة محو</t>
  </si>
  <si>
    <t>لمياء عثمان</t>
  </si>
  <si>
    <t>وئام حمدان</t>
  </si>
  <si>
    <t>نيكار يوسف</t>
  </si>
  <si>
    <t>جمشيد</t>
  </si>
  <si>
    <t>ناريمان جعفر</t>
  </si>
  <si>
    <t>شيرين جنيد</t>
  </si>
  <si>
    <t>أحمد الحصيدة</t>
  </si>
  <si>
    <t>بتول عيوش</t>
  </si>
  <si>
    <t xml:space="preserve">تيتيانا علي </t>
  </si>
  <si>
    <t xml:space="preserve">ربا عيده </t>
  </si>
  <si>
    <t>ريم زغبي</t>
  </si>
  <si>
    <t>علي احمد</t>
  </si>
  <si>
    <t>مواهب ادنوف</t>
  </si>
  <si>
    <t>هلال عسكر</t>
  </si>
  <si>
    <t>جورجينا سمعان</t>
  </si>
  <si>
    <t>روان العنزاوي</t>
  </si>
  <si>
    <t>كارلين احمد</t>
  </si>
  <si>
    <t>مضر رزق</t>
  </si>
  <si>
    <t>كسار</t>
  </si>
  <si>
    <t>نوار هيفا</t>
  </si>
  <si>
    <t>يعقوب</t>
  </si>
  <si>
    <t>مؤيد رجب</t>
  </si>
  <si>
    <t>نوال العناد</t>
  </si>
  <si>
    <t>المعتصم بالله  نصار</t>
  </si>
  <si>
    <t xml:space="preserve">بسمه الحسين </t>
  </si>
  <si>
    <t xml:space="preserve">املح </t>
  </si>
  <si>
    <t>ثراء بزماوي</t>
  </si>
  <si>
    <t>حمزة يوسف</t>
  </si>
  <si>
    <t xml:space="preserve">امين </t>
  </si>
  <si>
    <t xml:space="preserve">خليل صبح </t>
  </si>
  <si>
    <t xml:space="preserve">عبدالرحمن </t>
  </si>
  <si>
    <t xml:space="preserve">عمار سلامي </t>
  </si>
  <si>
    <t xml:space="preserve">آصف </t>
  </si>
  <si>
    <t>لورا سليمان</t>
  </si>
  <si>
    <t>علي جان الحداد</t>
  </si>
  <si>
    <t xml:space="preserve">عمار احمد </t>
  </si>
  <si>
    <t xml:space="preserve">لما المحمد </t>
  </si>
  <si>
    <t>ليلى حمود</t>
  </si>
  <si>
    <t>مواهب كحله</t>
  </si>
  <si>
    <t xml:space="preserve">ميس احمد </t>
  </si>
  <si>
    <t xml:space="preserve">وصال ابراهيم </t>
  </si>
  <si>
    <t xml:space="preserve">كاسر </t>
  </si>
  <si>
    <t>احمد النابلسي</t>
  </si>
  <si>
    <t>احمد شيخ</t>
  </si>
  <si>
    <t>احمد فارس</t>
  </si>
  <si>
    <t>اسكندر الياسين</t>
  </si>
  <si>
    <t>هزاع</t>
  </si>
  <si>
    <t>امجد الجرابعه</t>
  </si>
  <si>
    <t>باسل الشوفي</t>
  </si>
  <si>
    <t>حسن العبيد</t>
  </si>
  <si>
    <t>حسين الحاج فارس</t>
  </si>
  <si>
    <t>رائد الخليف</t>
  </si>
  <si>
    <t>زياد سكماني</t>
  </si>
  <si>
    <t>سابور العيطه</t>
  </si>
  <si>
    <t>سمير الحسن</t>
  </si>
  <si>
    <t>طلال علاو</t>
  </si>
  <si>
    <t>عماش</t>
  </si>
  <si>
    <t>عبد الكريم ساري</t>
  </si>
  <si>
    <t>علي حموده</t>
  </si>
  <si>
    <t>علي سليمان</t>
  </si>
  <si>
    <t>غدير اسماعيل</t>
  </si>
  <si>
    <t>غدير غنوم</t>
  </si>
  <si>
    <t>فرسان الاسماعيل</t>
  </si>
  <si>
    <t>لؤي اليوسف</t>
  </si>
  <si>
    <t>ماهر حسن</t>
  </si>
  <si>
    <t>محمد الرسلان</t>
  </si>
  <si>
    <t>محمد مرندي</t>
  </si>
  <si>
    <t>محمد منار حميجو</t>
  </si>
  <si>
    <t>محمود الراضي</t>
  </si>
  <si>
    <t>معن الربداوي</t>
  </si>
  <si>
    <t>هلا ابراهيم</t>
  </si>
  <si>
    <t>منجد</t>
  </si>
  <si>
    <t>سامر الدالي</t>
  </si>
  <si>
    <t>عاصم الطويل</t>
  </si>
  <si>
    <t>احمد السلوم</t>
  </si>
  <si>
    <t xml:space="preserve">عبد المالك </t>
  </si>
  <si>
    <t>احمد نخله</t>
  </si>
  <si>
    <t>حازم احمد</t>
  </si>
  <si>
    <t>مرير</t>
  </si>
  <si>
    <t>علي العز الدين</t>
  </si>
  <si>
    <t>عماد شهبندر</t>
  </si>
  <si>
    <t>محمد المفلح</t>
  </si>
  <si>
    <t>محمد عنتبلي</t>
  </si>
  <si>
    <t>محمد ملحم</t>
  </si>
  <si>
    <t>موفق عثمان</t>
  </si>
  <si>
    <t>زيد عواد</t>
  </si>
  <si>
    <t>شاكر ابو عمشه</t>
  </si>
  <si>
    <t>عيسى السعود</t>
  </si>
  <si>
    <t>محمد اناي</t>
  </si>
  <si>
    <t>محمود الشحاده</t>
  </si>
  <si>
    <t>احمد مرعي</t>
  </si>
  <si>
    <t>تامر خليف</t>
  </si>
  <si>
    <t>علي حايك</t>
  </si>
  <si>
    <t xml:space="preserve">احمد المحاميد </t>
  </si>
  <si>
    <t xml:space="preserve">إحسان ربيع </t>
  </si>
  <si>
    <t xml:space="preserve">أحمد محمد </t>
  </si>
  <si>
    <t>سليمان ماضي</t>
  </si>
  <si>
    <t>سامي ابراهيم</t>
  </si>
  <si>
    <t>علي ملحم</t>
  </si>
  <si>
    <t>مخلص عدرة</t>
  </si>
  <si>
    <t>وائل بريبداني</t>
  </si>
  <si>
    <t>احمد وضاح  الحاجي خلف</t>
  </si>
  <si>
    <t>حيدر الديوب</t>
  </si>
  <si>
    <t>مهند زينو</t>
  </si>
  <si>
    <t>احمد  عبد الرحمن</t>
  </si>
  <si>
    <t>زكور العلي</t>
  </si>
  <si>
    <t>عيسى  العلوش العيسى</t>
  </si>
  <si>
    <t>مرهف ريمان</t>
  </si>
  <si>
    <t>مصطفى مظفر</t>
  </si>
  <si>
    <t>راغب يوسف</t>
  </si>
  <si>
    <t xml:space="preserve">علاء يوسف </t>
  </si>
  <si>
    <t>لؤي ابو مديره</t>
  </si>
  <si>
    <t>نورس يوسف</t>
  </si>
  <si>
    <t>طريف غصن</t>
  </si>
  <si>
    <t xml:space="preserve">طه منصور </t>
  </si>
  <si>
    <t xml:space="preserve">عدي يوسف </t>
  </si>
  <si>
    <t xml:space="preserve">محمد حبيب </t>
  </si>
  <si>
    <t xml:space="preserve">محمد مهدي </t>
  </si>
  <si>
    <t xml:space="preserve">محمود أحمد </t>
  </si>
  <si>
    <t xml:space="preserve">مهند الساير </t>
  </si>
  <si>
    <t xml:space="preserve">عبد المنعم </t>
  </si>
  <si>
    <t xml:space="preserve">يوسف صالح </t>
  </si>
  <si>
    <t>حمزه جمعه</t>
  </si>
  <si>
    <t>ايفلين ضو</t>
  </si>
  <si>
    <t>ريا الحميدي</t>
  </si>
  <si>
    <t>سندريلا جبيل</t>
  </si>
  <si>
    <t>هيثم الطحان الزعيم</t>
  </si>
  <si>
    <t>اسامة سلماوي</t>
  </si>
  <si>
    <t>اسماعيل الحلو</t>
  </si>
  <si>
    <t>جدعه الخطيب ابو فخر</t>
  </si>
  <si>
    <t>سلامه</t>
  </si>
  <si>
    <t>رغد الدخل الله</t>
  </si>
  <si>
    <t>علا الحاج خليفه</t>
  </si>
  <si>
    <t>غفران الخليف</t>
  </si>
  <si>
    <t>هند جربوع</t>
  </si>
  <si>
    <t>هيام الجاسم</t>
  </si>
  <si>
    <t>فاطمه غطروف</t>
  </si>
  <si>
    <t xml:space="preserve">ابراهيم قرياقص </t>
  </si>
  <si>
    <t xml:space="preserve">الحسن عيسى </t>
  </si>
  <si>
    <t xml:space="preserve">نبهان </t>
  </si>
  <si>
    <t xml:space="preserve">اية غربي </t>
  </si>
  <si>
    <t xml:space="preserve">ايهاب احمد </t>
  </si>
  <si>
    <t xml:space="preserve">ألاء دياب </t>
  </si>
  <si>
    <t xml:space="preserve">تماره عثمان </t>
  </si>
  <si>
    <t>سامر عبد الفتاح</t>
  </si>
  <si>
    <t>بغدادي</t>
  </si>
  <si>
    <t>نبيل الحسين</t>
  </si>
  <si>
    <t>ديمه بعيون</t>
  </si>
  <si>
    <t>منوليا ابراهيم</t>
  </si>
  <si>
    <t>تميم المسالمه</t>
  </si>
  <si>
    <t>منار العمر</t>
  </si>
  <si>
    <t>نور الهدى  تعتاع</t>
  </si>
  <si>
    <t>زينب يونس</t>
  </si>
  <si>
    <t>خالد  ابو فخر</t>
  </si>
  <si>
    <t>الاء شريدي</t>
  </si>
  <si>
    <t>راما حديد</t>
  </si>
  <si>
    <t>عصام ابو خالد</t>
  </si>
  <si>
    <t>لودي هزيم</t>
  </si>
  <si>
    <t>مضر العجي</t>
  </si>
  <si>
    <t>أبرار صالح</t>
  </si>
  <si>
    <t>فيروز العلي</t>
  </si>
  <si>
    <t>معاذ  عواجي الحسن</t>
  </si>
  <si>
    <t xml:space="preserve">آلاء الاحمد </t>
  </si>
  <si>
    <t>حكمت الموسى</t>
  </si>
  <si>
    <t>رشا سكوتي</t>
  </si>
  <si>
    <t xml:space="preserve">رؤى شعبان </t>
  </si>
  <si>
    <t>حانم</t>
  </si>
  <si>
    <t xml:space="preserve">سهيله الحميد </t>
  </si>
  <si>
    <t xml:space="preserve">سمر سليطين </t>
  </si>
  <si>
    <t xml:space="preserve">صافي </t>
  </si>
  <si>
    <t>عبد الكريم الاطرش</t>
  </si>
  <si>
    <t xml:space="preserve">عبير الشاعر </t>
  </si>
  <si>
    <t xml:space="preserve">فاطمة سوتل </t>
  </si>
  <si>
    <t>فداء رباح</t>
  </si>
  <si>
    <t xml:space="preserve">كمال جراد </t>
  </si>
  <si>
    <t xml:space="preserve">محمد بكر مقبل </t>
  </si>
  <si>
    <t xml:space="preserve">احمد سعيد </t>
  </si>
  <si>
    <t xml:space="preserve">محمد ماهر الحارس </t>
  </si>
  <si>
    <t xml:space="preserve">محمد نضال </t>
  </si>
  <si>
    <t xml:space="preserve">نورا يونس </t>
  </si>
  <si>
    <t xml:space="preserve">حمد </t>
  </si>
  <si>
    <t>ياسين محمد</t>
  </si>
  <si>
    <t>احمد الخليفه</t>
  </si>
  <si>
    <t>باسمه العلي السرحان</t>
  </si>
  <si>
    <t>روز ميا</t>
  </si>
  <si>
    <t>سماح حسن</t>
  </si>
  <si>
    <t>صفاء يوسف</t>
  </si>
  <si>
    <t>عبد الله مرعي</t>
  </si>
  <si>
    <t>عمره سيف الدين</t>
  </si>
  <si>
    <t>مرح حمد عزام</t>
  </si>
  <si>
    <t>نسرين السلامه</t>
  </si>
  <si>
    <t>امال اللحام</t>
  </si>
  <si>
    <t>اعتدال يوسف</t>
  </si>
  <si>
    <t>رزان ديوب</t>
  </si>
  <si>
    <t>قيس السالم</t>
  </si>
  <si>
    <t>اصاله الأرزوني</t>
  </si>
  <si>
    <t>هاشم الحوراني</t>
  </si>
  <si>
    <t>يامن حسين</t>
  </si>
  <si>
    <t>خليفة</t>
  </si>
  <si>
    <t>وسام ابراهيم</t>
  </si>
  <si>
    <t>حفيظه خليل</t>
  </si>
  <si>
    <t>عمر البرهومي</t>
  </si>
  <si>
    <t>محمد علي  الشبلي</t>
  </si>
  <si>
    <t>محمد أسامه</t>
  </si>
  <si>
    <t>نغم سيفو</t>
  </si>
  <si>
    <t>آمال الجراح</t>
  </si>
  <si>
    <t>باسل الخطيب</t>
  </si>
  <si>
    <t>شهد  الحسن المحيمد</t>
  </si>
  <si>
    <t>عبد الرحمن  بركات</t>
  </si>
  <si>
    <t>محمد طلال</t>
  </si>
  <si>
    <t>عبد الهادي  الحلبي</t>
  </si>
  <si>
    <t>محمد علي  عسه</t>
  </si>
  <si>
    <t>يزن الحسين</t>
  </si>
  <si>
    <t>دهام</t>
  </si>
  <si>
    <t>انس كوكي</t>
  </si>
  <si>
    <t>ايات حيشيه</t>
  </si>
  <si>
    <t>دانه السعدي</t>
  </si>
  <si>
    <t>ريم السيد</t>
  </si>
  <si>
    <t>غزل الحلو</t>
  </si>
  <si>
    <t>كالينا كيوان</t>
  </si>
  <si>
    <t>هادي ابراهيم</t>
  </si>
  <si>
    <t>هدى مليكي</t>
  </si>
  <si>
    <t xml:space="preserve">كلوديا حسن </t>
  </si>
  <si>
    <t>نمير أبوتك</t>
  </si>
  <si>
    <t>علي كويفاتي</t>
  </si>
  <si>
    <t>مجد الخالد</t>
  </si>
  <si>
    <t>منصور العلي</t>
  </si>
  <si>
    <t>نور طفوري</t>
  </si>
  <si>
    <t>اياد  ابو السل</t>
  </si>
  <si>
    <t>خالد خراط</t>
  </si>
  <si>
    <t>صادق العمر</t>
  </si>
  <si>
    <t>عروه نداف</t>
  </si>
  <si>
    <t>محمد اسماعيل</t>
  </si>
  <si>
    <t>اياد زيدان</t>
  </si>
  <si>
    <t>رامي القنطار</t>
  </si>
  <si>
    <t>سعيد أحمد</t>
  </si>
  <si>
    <t>رامي اشتيوي</t>
  </si>
  <si>
    <t>محمد ضياء  سويد</t>
  </si>
  <si>
    <t>ولاء عبد النبي</t>
  </si>
  <si>
    <t>بثينه احسان</t>
  </si>
  <si>
    <t>عبد الهادي الاحمد</t>
  </si>
  <si>
    <t>محمد قاسم</t>
  </si>
  <si>
    <t>فادي المحمود</t>
  </si>
  <si>
    <t>بديعه صالح</t>
  </si>
  <si>
    <t>حيدر أحمد</t>
  </si>
  <si>
    <t>غيث حداد</t>
  </si>
  <si>
    <t>فادي احمد</t>
  </si>
  <si>
    <t>محمد بلال  السمان</t>
  </si>
  <si>
    <t>يسار غريب</t>
  </si>
  <si>
    <t>ناديا جروس</t>
  </si>
  <si>
    <t>اسامه عفوف</t>
  </si>
  <si>
    <t>ليالي قويدر</t>
  </si>
  <si>
    <t>محسن عبد الرحمن</t>
  </si>
  <si>
    <t>محمود  عز الدين</t>
  </si>
  <si>
    <t>مهران عامر</t>
  </si>
  <si>
    <t>هالا قباقلي</t>
  </si>
  <si>
    <t>هناء اليوسفي</t>
  </si>
  <si>
    <t>آلاء جاويش</t>
  </si>
  <si>
    <t>خلود بقاعي</t>
  </si>
  <si>
    <t>داليا عزام</t>
  </si>
  <si>
    <t>سامي عيسى</t>
  </si>
  <si>
    <t>سعيد ابراهيم</t>
  </si>
  <si>
    <t>ناجح</t>
  </si>
  <si>
    <t>مجدلين الغندور</t>
  </si>
  <si>
    <t>معن المصري الشهير بالحرستاني</t>
  </si>
  <si>
    <t>مياس جنيدي</t>
  </si>
  <si>
    <t>ميساء الحسيني</t>
  </si>
  <si>
    <t>نور الظواهره</t>
  </si>
  <si>
    <t>ريمه الحمصي</t>
  </si>
  <si>
    <t>حسام العزاوي</t>
  </si>
  <si>
    <t>أحمد العبد الله</t>
  </si>
  <si>
    <t>أحمد خضير</t>
  </si>
  <si>
    <t>أحمد ميرو</t>
  </si>
  <si>
    <t>محمد دياب</t>
  </si>
  <si>
    <t>جوان  عبد الرزاق</t>
  </si>
  <si>
    <t>راغده عقيل</t>
  </si>
  <si>
    <t>رايه ملص</t>
  </si>
  <si>
    <t>رباب عرفة</t>
  </si>
  <si>
    <t>عامر المصري</t>
  </si>
  <si>
    <t>عبد الرزاق  زنبوعه</t>
  </si>
  <si>
    <t>عدنان اسماعيل</t>
  </si>
  <si>
    <t>فاتنه خضير</t>
  </si>
  <si>
    <t>فراس سكاف</t>
  </si>
  <si>
    <t>لما منصور</t>
  </si>
  <si>
    <t>مكسيم منصور</t>
  </si>
  <si>
    <t>نغم الونوس</t>
  </si>
  <si>
    <t>ولاء شكو</t>
  </si>
  <si>
    <t>أحمد بسام</t>
  </si>
  <si>
    <t>يامن حسن</t>
  </si>
  <si>
    <t>اماني الاحمد</t>
  </si>
  <si>
    <t>انس صفيه</t>
  </si>
  <si>
    <t>بشار خليف</t>
  </si>
  <si>
    <t xml:space="preserve">تسنيم مريدن </t>
  </si>
  <si>
    <t>حياه الاحمد</t>
  </si>
  <si>
    <t>شادي مكارم</t>
  </si>
  <si>
    <t>علاء الدين  كساب</t>
  </si>
  <si>
    <t>علي عبود</t>
  </si>
  <si>
    <t>لينا منصور</t>
  </si>
  <si>
    <t>مجد النعسان</t>
  </si>
  <si>
    <t>مصطفى العمر</t>
  </si>
  <si>
    <t>مهند المخللاتي</t>
  </si>
  <si>
    <t>ميثم ابو زيد</t>
  </si>
  <si>
    <t>نادين البقاعي</t>
  </si>
  <si>
    <t>وائل يوسف</t>
  </si>
  <si>
    <t xml:space="preserve">ابراهيم مصطفى </t>
  </si>
  <si>
    <t xml:space="preserve">ابراهيم ويس </t>
  </si>
  <si>
    <t>ويس</t>
  </si>
  <si>
    <t xml:space="preserve">احمد الامام </t>
  </si>
  <si>
    <t xml:space="preserve">محمد همام </t>
  </si>
  <si>
    <t>احمد الجالود</t>
  </si>
  <si>
    <t xml:space="preserve">احمد الطحاوي </t>
  </si>
  <si>
    <t xml:space="preserve">احمد حجازي كيلاني </t>
  </si>
  <si>
    <t xml:space="preserve">احمد سيلان </t>
  </si>
  <si>
    <t xml:space="preserve">احمد شيخو </t>
  </si>
  <si>
    <t xml:space="preserve">زكريا </t>
  </si>
  <si>
    <t xml:space="preserve">احمد غندور </t>
  </si>
  <si>
    <t xml:space="preserve">احمد قاسم </t>
  </si>
  <si>
    <t xml:space="preserve">احمد محمود </t>
  </si>
  <si>
    <t xml:space="preserve">ادهم الرفاعي </t>
  </si>
  <si>
    <t>اسامه مرعي</t>
  </si>
  <si>
    <t xml:space="preserve">اسراء حماده </t>
  </si>
  <si>
    <t xml:space="preserve">اسراء علاء الدين </t>
  </si>
  <si>
    <t xml:space="preserve">اسماء البشير </t>
  </si>
  <si>
    <t>محمد نجا</t>
  </si>
  <si>
    <t>اسماء الشعابين</t>
  </si>
  <si>
    <t>محمد انور</t>
  </si>
  <si>
    <t xml:space="preserve">اسماء العقله </t>
  </si>
  <si>
    <t xml:space="preserve">اسيل الدنيفات </t>
  </si>
  <si>
    <t xml:space="preserve">اغيد الشحاده </t>
  </si>
  <si>
    <t xml:space="preserve">الين العلوه </t>
  </si>
  <si>
    <t>اماني ابو زيد</t>
  </si>
  <si>
    <t xml:space="preserve">امجد الحلو </t>
  </si>
  <si>
    <t>محمد عبد الكريم</t>
  </si>
  <si>
    <t>امجد الصليبي</t>
  </si>
  <si>
    <t xml:space="preserve">اناغيم السيد </t>
  </si>
  <si>
    <t xml:space="preserve">انس حسون </t>
  </si>
  <si>
    <t xml:space="preserve">اياد خرمندي </t>
  </si>
  <si>
    <t xml:space="preserve">اياد ذياب </t>
  </si>
  <si>
    <t xml:space="preserve">ايمار عماد </t>
  </si>
  <si>
    <t xml:space="preserve">ايمان الدباس </t>
  </si>
  <si>
    <t xml:space="preserve">ايمان العقله </t>
  </si>
  <si>
    <t>ايناس حقوق</t>
  </si>
  <si>
    <t xml:space="preserve">ايهم شعبان </t>
  </si>
  <si>
    <t>إسراء العبود</t>
  </si>
  <si>
    <t xml:space="preserve">أحمد ابراهيم شعبان </t>
  </si>
  <si>
    <t xml:space="preserve">هيسم </t>
  </si>
  <si>
    <t xml:space="preserve">أحمد كامل </t>
  </si>
  <si>
    <t xml:space="preserve">جروان </t>
  </si>
  <si>
    <t>ألين حماد</t>
  </si>
  <si>
    <t xml:space="preserve">أمارة سكر </t>
  </si>
  <si>
    <t xml:space="preserve">أمجد اسماعيل </t>
  </si>
  <si>
    <t>أميمه عماشه</t>
  </si>
  <si>
    <t xml:space="preserve">أنس حمودة </t>
  </si>
  <si>
    <t>آسيا نقشبندي</t>
  </si>
  <si>
    <t xml:space="preserve">آلاء العلبي </t>
  </si>
  <si>
    <t>آلاء برخش</t>
  </si>
  <si>
    <t>آلاء كفا</t>
  </si>
  <si>
    <t xml:space="preserve">باسل النابلسي </t>
  </si>
  <si>
    <t xml:space="preserve">باسل جريش </t>
  </si>
  <si>
    <t xml:space="preserve">باسل ناصر </t>
  </si>
  <si>
    <t xml:space="preserve">باسل همام </t>
  </si>
  <si>
    <t>بتول الذخري</t>
  </si>
  <si>
    <t xml:space="preserve">بدر همام </t>
  </si>
  <si>
    <t xml:space="preserve">براءة حفيان </t>
  </si>
  <si>
    <t>بشار الخطيب ابو فخر</t>
  </si>
  <si>
    <t xml:space="preserve">بشرى محرز </t>
  </si>
  <si>
    <t xml:space="preserve">بلال اللباد </t>
  </si>
  <si>
    <t xml:space="preserve">بلال صعب </t>
  </si>
  <si>
    <t xml:space="preserve">تهاني سلوم </t>
  </si>
  <si>
    <t>جعفر درداري</t>
  </si>
  <si>
    <t xml:space="preserve">جمانه تقوى </t>
  </si>
  <si>
    <t xml:space="preserve">باسم </t>
  </si>
  <si>
    <t xml:space="preserve">جميلة هنداوي </t>
  </si>
  <si>
    <t xml:space="preserve">جهاد بكوره </t>
  </si>
  <si>
    <t xml:space="preserve">محمد باسم </t>
  </si>
  <si>
    <t xml:space="preserve">جود الحماد </t>
  </si>
  <si>
    <t>جورجينا نعمه</t>
  </si>
  <si>
    <t>جينا حاتم</t>
  </si>
  <si>
    <t xml:space="preserve">حسام الدين الخطيب </t>
  </si>
  <si>
    <t xml:space="preserve">حسام المعلم </t>
  </si>
  <si>
    <t xml:space="preserve">حسان شروف </t>
  </si>
  <si>
    <t xml:space="preserve">راضي </t>
  </si>
  <si>
    <t>حسن الوغا</t>
  </si>
  <si>
    <t>أسد</t>
  </si>
  <si>
    <t xml:space="preserve">حسن عليا </t>
  </si>
  <si>
    <t xml:space="preserve">حسني </t>
  </si>
  <si>
    <t xml:space="preserve">حسن كيالي </t>
  </si>
  <si>
    <t xml:space="preserve">حسيب سليمان </t>
  </si>
  <si>
    <t xml:space="preserve">حسين الخفاجي </t>
  </si>
  <si>
    <t xml:space="preserve">مجيد </t>
  </si>
  <si>
    <t>حمزة زكريا</t>
  </si>
  <si>
    <t>محمد عاصم</t>
  </si>
  <si>
    <t xml:space="preserve">حمزه الاحمد </t>
  </si>
  <si>
    <t xml:space="preserve">حمزه شهاب ابو فخر </t>
  </si>
  <si>
    <t xml:space="preserve">شوقي </t>
  </si>
  <si>
    <t xml:space="preserve">حيان أبو ترابه </t>
  </si>
  <si>
    <t>حيدر احمد العجيلي</t>
  </si>
  <si>
    <t xml:space="preserve">حيدر سنكري </t>
  </si>
  <si>
    <t xml:space="preserve">حيدر صافي </t>
  </si>
  <si>
    <t xml:space="preserve">مطيع </t>
  </si>
  <si>
    <t>حيدره محمود</t>
  </si>
  <si>
    <t xml:space="preserve">خبات داود </t>
  </si>
  <si>
    <t xml:space="preserve">ختام الدرويش </t>
  </si>
  <si>
    <t>فضل</t>
  </si>
  <si>
    <t xml:space="preserve">دارين الحمود </t>
  </si>
  <si>
    <t xml:space="preserve">دانه الزعيم </t>
  </si>
  <si>
    <t xml:space="preserve">دانيا المصري </t>
  </si>
  <si>
    <t xml:space="preserve">عبد الوهاب </t>
  </si>
  <si>
    <t>دعاء برهوم</t>
  </si>
  <si>
    <t>دعاء جركس</t>
  </si>
  <si>
    <t xml:space="preserve">دياله الإبراهيم </t>
  </si>
  <si>
    <t xml:space="preserve">نصر </t>
  </si>
  <si>
    <t xml:space="preserve">ديانا حنا </t>
  </si>
  <si>
    <t xml:space="preserve">نبيه </t>
  </si>
  <si>
    <t xml:space="preserve">ديانا كمال الدين </t>
  </si>
  <si>
    <t xml:space="preserve">ديمه ناصيف </t>
  </si>
  <si>
    <t xml:space="preserve">رابي البيطار </t>
  </si>
  <si>
    <t xml:space="preserve">راما الاورفه لي </t>
  </si>
  <si>
    <t xml:space="preserve">سيف الدين </t>
  </si>
  <si>
    <t xml:space="preserve">راما شحود </t>
  </si>
  <si>
    <t xml:space="preserve">راما عناية </t>
  </si>
  <si>
    <t>منتصر بالله</t>
  </si>
  <si>
    <t>راما موازيني</t>
  </si>
  <si>
    <t xml:space="preserve">رامي حسن </t>
  </si>
  <si>
    <t>رانيا الشرع الحريري</t>
  </si>
  <si>
    <t xml:space="preserve">رانيا معروف </t>
  </si>
  <si>
    <t>رائد تاجا</t>
  </si>
  <si>
    <t xml:space="preserve">ربيع قاهر </t>
  </si>
  <si>
    <t>رجب الرجب</t>
  </si>
  <si>
    <t>رشا ابو عيسى</t>
  </si>
  <si>
    <t xml:space="preserve">رشا جمعه </t>
  </si>
  <si>
    <t xml:space="preserve">رشا زغبي </t>
  </si>
  <si>
    <t xml:space="preserve">رشا شعبان </t>
  </si>
  <si>
    <t xml:space="preserve">رغد هبا </t>
  </si>
  <si>
    <t xml:space="preserve">حسام </t>
  </si>
  <si>
    <t xml:space="preserve">رغيده منصور </t>
  </si>
  <si>
    <t xml:space="preserve">فارس </t>
  </si>
  <si>
    <t xml:space="preserve">رفيق ابراهيم </t>
  </si>
  <si>
    <t xml:space="preserve">رقيه ابو ازريق </t>
  </si>
  <si>
    <t xml:space="preserve">سليم </t>
  </si>
  <si>
    <t>رنا الشعيبي</t>
  </si>
  <si>
    <t>رنده حمو</t>
  </si>
  <si>
    <t>رنيم الحمود</t>
  </si>
  <si>
    <t>رنيم زعبوبه</t>
  </si>
  <si>
    <t xml:space="preserve">رنيم محمد </t>
  </si>
  <si>
    <t xml:space="preserve">رهام القصير </t>
  </si>
  <si>
    <t xml:space="preserve">رهام سليمان </t>
  </si>
  <si>
    <t>رهام نمور</t>
  </si>
  <si>
    <t xml:space="preserve">رهف حماد </t>
  </si>
  <si>
    <t>رواد طعمه</t>
  </si>
  <si>
    <t xml:space="preserve">رولا قداحه </t>
  </si>
  <si>
    <t xml:space="preserve">ريتا محرز </t>
  </si>
  <si>
    <t xml:space="preserve">ريما هزيمه </t>
  </si>
  <si>
    <t xml:space="preserve">رئبال الشحادة </t>
  </si>
  <si>
    <t xml:space="preserve">زينب زين العابدين </t>
  </si>
  <si>
    <t xml:space="preserve">عبد الحميد </t>
  </si>
  <si>
    <t xml:space="preserve">زينب محمد </t>
  </si>
  <si>
    <t>زينه موعي</t>
  </si>
  <si>
    <t xml:space="preserve">ساره ايوبي </t>
  </si>
  <si>
    <t xml:space="preserve">ساري اسماعيل </t>
  </si>
  <si>
    <t>سالم الحجله</t>
  </si>
  <si>
    <t xml:space="preserve">سامر عبد الرحمن </t>
  </si>
  <si>
    <t xml:space="preserve">ساندرا ابراهيم </t>
  </si>
  <si>
    <t>سبأ ابو بكر قسيمي</t>
  </si>
  <si>
    <t xml:space="preserve">سحاب بكاري </t>
  </si>
  <si>
    <t xml:space="preserve">سعاد أبو عون </t>
  </si>
  <si>
    <t>روبير مرقباوي</t>
  </si>
  <si>
    <t>غيث بولس</t>
  </si>
  <si>
    <t>نزار جاسم</t>
  </si>
  <si>
    <t>احمد بلال</t>
  </si>
  <si>
    <t>رغد بردويل</t>
  </si>
  <si>
    <t xml:space="preserve">محمد مهمدان </t>
  </si>
  <si>
    <t>علي مخلوف</t>
  </si>
  <si>
    <t>هبه الله  زهوه</t>
  </si>
  <si>
    <t>خليل ليلا</t>
  </si>
  <si>
    <t>زينب السويداني</t>
  </si>
  <si>
    <t>عبد الله  القدسي</t>
  </si>
  <si>
    <t>غزل همت</t>
  </si>
  <si>
    <t>محمد فريز</t>
  </si>
  <si>
    <t>غيث محمد</t>
  </si>
  <si>
    <t>محمد طارق  رقوقي</t>
  </si>
  <si>
    <t>نور بسيسيني</t>
  </si>
  <si>
    <t>يارا علايا</t>
  </si>
  <si>
    <t>اسامه الخالد</t>
  </si>
  <si>
    <t>هيوم</t>
  </si>
  <si>
    <t>دره زكريا</t>
  </si>
  <si>
    <t>علي جديد</t>
  </si>
  <si>
    <t>عمر ايوب</t>
  </si>
  <si>
    <t>مارسيل ابراهيم</t>
  </si>
  <si>
    <t>معاذ الزيبق</t>
  </si>
  <si>
    <t>منار ابراهيم</t>
  </si>
  <si>
    <t>نور الحلبوني</t>
  </si>
  <si>
    <t>هديل برما</t>
  </si>
  <si>
    <t>احمد رجب</t>
  </si>
  <si>
    <t>احمد مجد الدين  الاحمد محمد</t>
  </si>
  <si>
    <t>اميرة اسماعيل</t>
  </si>
  <si>
    <t>ايمان صارجي</t>
  </si>
  <si>
    <t>آلاء الشريف</t>
  </si>
  <si>
    <t>ثابت اسمندر</t>
  </si>
  <si>
    <t>جودي محمد</t>
  </si>
  <si>
    <t>حسام سمير</t>
  </si>
  <si>
    <t>دارين بشور</t>
  </si>
  <si>
    <t>رشا مسعود</t>
  </si>
  <si>
    <t>خيرات</t>
  </si>
  <si>
    <t>روان الحسن</t>
  </si>
  <si>
    <t>روان ملحم</t>
  </si>
  <si>
    <t>زينب الصالح</t>
  </si>
  <si>
    <t>سناء  ابو حمره</t>
  </si>
  <si>
    <t>سهام الحناوي</t>
  </si>
  <si>
    <t>صفاء عبد الرحمن</t>
  </si>
  <si>
    <t>طلال درويش</t>
  </si>
  <si>
    <t>عنود المحمد</t>
  </si>
  <si>
    <t>غاده يعقوب</t>
  </si>
  <si>
    <t>غدير ابو قنصول</t>
  </si>
  <si>
    <t>كمال اللحام</t>
  </si>
  <si>
    <t>لقمان العلي</t>
  </si>
  <si>
    <t>لين سماوي</t>
  </si>
  <si>
    <t>محمد العلي</t>
  </si>
  <si>
    <t>محمد كاسب</t>
  </si>
  <si>
    <t>مروه الداغستاني</t>
  </si>
  <si>
    <t>نور اللحام</t>
  </si>
  <si>
    <t>هبا نصره</t>
  </si>
  <si>
    <t>هدية برو</t>
  </si>
  <si>
    <t>احمد الصياد</t>
  </si>
  <si>
    <t>اسامه بايزيد</t>
  </si>
  <si>
    <t>اسماء احمد</t>
  </si>
  <si>
    <t>اسماء المقداد</t>
  </si>
  <si>
    <t>امجد عطية</t>
  </si>
  <si>
    <t>انطوان مقديس</t>
  </si>
  <si>
    <t>اياد الغريب</t>
  </si>
  <si>
    <t>برين احمد</t>
  </si>
  <si>
    <t>شيركان</t>
  </si>
  <si>
    <t>بشار فيوض</t>
  </si>
  <si>
    <t>تغريد الخطيب</t>
  </si>
  <si>
    <t>حيدر خضور</t>
  </si>
  <si>
    <t>خالد  الحاج مبروك</t>
  </si>
  <si>
    <t>خالد الحجة</t>
  </si>
  <si>
    <t>خالد عبده</t>
  </si>
  <si>
    <t>خالد عقاد</t>
  </si>
  <si>
    <t>خليل غنام</t>
  </si>
  <si>
    <t>راغب العيسى</t>
  </si>
  <si>
    <t>رغد الدره</t>
  </si>
  <si>
    <t>رهف الخطيب</t>
  </si>
  <si>
    <t>ريم  سرور ملاح</t>
  </si>
  <si>
    <t>محمد صفوح</t>
  </si>
  <si>
    <t>ريم فهد</t>
  </si>
  <si>
    <t>سامي البرني</t>
  </si>
  <si>
    <t>شادي قادوس</t>
  </si>
  <si>
    <t>عنان</t>
  </si>
  <si>
    <t>شربل وهبه</t>
  </si>
  <si>
    <t>وهبه</t>
  </si>
  <si>
    <t>ضيف الله  الحريري</t>
  </si>
  <si>
    <t>عائشة حلاوة</t>
  </si>
  <si>
    <t>عبير ابو الندا</t>
  </si>
  <si>
    <t>عبير الخلف</t>
  </si>
  <si>
    <t>عبير اللطيف</t>
  </si>
  <si>
    <t>عبير عقميق</t>
  </si>
  <si>
    <t>عطا الله  ابوحمد</t>
  </si>
  <si>
    <t>علا مقلب</t>
  </si>
  <si>
    <t>حكمات</t>
  </si>
  <si>
    <t>عماد نوح</t>
  </si>
  <si>
    <t>عمر الحمود</t>
  </si>
  <si>
    <t>عمر سلوم</t>
  </si>
  <si>
    <t>غزل مرعي</t>
  </si>
  <si>
    <t>فارس ابو شهاب</t>
  </si>
  <si>
    <t>فاطمه حمره</t>
  </si>
  <si>
    <t>فايزه الضعضي</t>
  </si>
  <si>
    <t>كرم يوسف</t>
  </si>
  <si>
    <t>لؤي  عبدو العلي</t>
  </si>
  <si>
    <t>لؤي النصار</t>
  </si>
  <si>
    <t>هاجم</t>
  </si>
  <si>
    <t>لين يبرودي</t>
  </si>
  <si>
    <t>مارينا خلوف</t>
  </si>
  <si>
    <t>مأمون  أبو حلا</t>
  </si>
  <si>
    <t>محمد البقاعي</t>
  </si>
  <si>
    <t>محمد جودة</t>
  </si>
  <si>
    <t>محمد حمزه  محفوظ</t>
  </si>
  <si>
    <t>محمد زياد  سعيد</t>
  </si>
  <si>
    <t>محمد زيدان</t>
  </si>
  <si>
    <t>محمد صفوان  سعد الدين السبيناتي</t>
  </si>
  <si>
    <t>محمد نقشه</t>
  </si>
  <si>
    <t>محمود مرجان</t>
  </si>
  <si>
    <t>محمود مسالخي</t>
  </si>
  <si>
    <t>مدحت الجمل</t>
  </si>
  <si>
    <t>مرح ريا</t>
  </si>
  <si>
    <t>مرهف الخطيب</t>
  </si>
  <si>
    <t>مريم  الجبرالنعيمي</t>
  </si>
  <si>
    <t>مصطفى عواد</t>
  </si>
  <si>
    <t>منذر عثمان</t>
  </si>
  <si>
    <t>نسيبه صفصافي</t>
  </si>
  <si>
    <t>نهاوند ابراهيم</t>
  </si>
  <si>
    <t>نورس خزاعي</t>
  </si>
  <si>
    <t>هبة حسنين</t>
  </si>
  <si>
    <t>وائل  عبد الرحمن</t>
  </si>
  <si>
    <t>وائل خرسه</t>
  </si>
  <si>
    <t>ضرار</t>
  </si>
  <si>
    <t>ابراهيم جديد</t>
  </si>
  <si>
    <t>ابراهيم سليمان</t>
  </si>
  <si>
    <t>ابراهيم ظاظا</t>
  </si>
  <si>
    <t>احمد ابو علي</t>
  </si>
  <si>
    <t>احمد البدوي</t>
  </si>
  <si>
    <t>احمد المسعود</t>
  </si>
  <si>
    <t>احمد عمر  قهوه جي</t>
  </si>
  <si>
    <t>اديبه  حسين مصطفى</t>
  </si>
  <si>
    <t>اسراء السلامه</t>
  </si>
  <si>
    <t>اسماعيل الاحمد</t>
  </si>
  <si>
    <t xml:space="preserve">فهمي </t>
  </si>
  <si>
    <t>اسماعيل الانصاري</t>
  </si>
  <si>
    <t>اشرف  عبد الحميد</t>
  </si>
  <si>
    <t>حمدو</t>
  </si>
  <si>
    <t>اغيد سويدان</t>
  </si>
  <si>
    <t>اكرام محمد</t>
  </si>
  <si>
    <t>الحارث  سيد خليل</t>
  </si>
  <si>
    <t>اماني عبد الباري</t>
  </si>
  <si>
    <t>انتصار العلي</t>
  </si>
  <si>
    <t>ايات  الجمعان العبد</t>
  </si>
  <si>
    <t>جمعان</t>
  </si>
  <si>
    <t>ايات قباني</t>
  </si>
  <si>
    <t>ايمان العش</t>
  </si>
  <si>
    <t>أحمد  عبد العال</t>
  </si>
  <si>
    <t>أمير ابو شريط</t>
  </si>
  <si>
    <t>أنس الفرخ</t>
  </si>
  <si>
    <t>أيه الداهوك</t>
  </si>
  <si>
    <t>آلاء رهبان</t>
  </si>
  <si>
    <t>آمال الحاج</t>
  </si>
  <si>
    <t>آيه منشا</t>
  </si>
  <si>
    <t>آيه مهنا</t>
  </si>
  <si>
    <t>بدر خالد</t>
  </si>
  <si>
    <t>براء مللي</t>
  </si>
  <si>
    <t>بسمه ضاهر</t>
  </si>
  <si>
    <t>محمد عادل</t>
  </si>
  <si>
    <t>بشرى الحريري</t>
  </si>
  <si>
    <t>بهاء الأحمد</t>
  </si>
  <si>
    <t>تهاني احمد</t>
  </si>
  <si>
    <t>تيماء احمد</t>
  </si>
  <si>
    <t>جون جبلي</t>
  </si>
  <si>
    <t>حسن  عز الرجال</t>
  </si>
  <si>
    <t>حسن أسعد</t>
  </si>
  <si>
    <t>حسين بكداش</t>
  </si>
  <si>
    <t>حمده الرفاعي</t>
  </si>
  <si>
    <t>حمزه الغضبان</t>
  </si>
  <si>
    <t>خليل عمار</t>
  </si>
  <si>
    <t>خليل يوسف</t>
  </si>
  <si>
    <t>ديانا العباس</t>
  </si>
  <si>
    <t>رامي  الحاج علي</t>
  </si>
  <si>
    <t>ربا دبل</t>
  </si>
  <si>
    <t>رحال العكاشه</t>
  </si>
  <si>
    <t>رضوان  عبد الحق</t>
  </si>
  <si>
    <t>رهام احمد</t>
  </si>
  <si>
    <t>رهف قولي</t>
  </si>
  <si>
    <t>رؤى زيات</t>
  </si>
  <si>
    <t>سامر الزيبق</t>
  </si>
  <si>
    <t>سهام الكناني</t>
  </si>
  <si>
    <t>شادي كساب</t>
  </si>
  <si>
    <t>شام  ابو النصر</t>
  </si>
  <si>
    <t>صهيب المغربي</t>
  </si>
  <si>
    <t>صهيب خلوف</t>
  </si>
  <si>
    <t>ضرار سعيفان</t>
  </si>
  <si>
    <t>ضياء قاسم</t>
  </si>
  <si>
    <t>عامر  الخوري سالم</t>
  </si>
  <si>
    <t>عبد الجليل  الشيخ</t>
  </si>
  <si>
    <t>عبد الرحمن  الدعفيس</t>
  </si>
  <si>
    <t>عبد الله  بكداش</t>
  </si>
  <si>
    <t>عبير الصبوح</t>
  </si>
  <si>
    <t>عثمان يوسف</t>
  </si>
  <si>
    <t>علي بهاء</t>
  </si>
  <si>
    <t>عدي خليفه</t>
  </si>
  <si>
    <t>علاء البرهو</t>
  </si>
  <si>
    <t>علاء المحمد</t>
  </si>
  <si>
    <t>دحام</t>
  </si>
  <si>
    <t>علاء عجاج</t>
  </si>
  <si>
    <t>علي سلطان</t>
  </si>
  <si>
    <t>علي طاهر</t>
  </si>
  <si>
    <t>محمد صلاح الدين</t>
  </si>
  <si>
    <t>علي مريم</t>
  </si>
  <si>
    <t>عمار حجار</t>
  </si>
  <si>
    <t>عمر السلمان</t>
  </si>
  <si>
    <t>عمر الهبيان</t>
  </si>
  <si>
    <t>عمر عبد الحق</t>
  </si>
  <si>
    <t>غدير شموط</t>
  </si>
  <si>
    <t>غياث رمان</t>
  </si>
  <si>
    <t>غياث شوشره</t>
  </si>
  <si>
    <t>فاتنه الكرمه</t>
  </si>
  <si>
    <t>فراس سليم</t>
  </si>
  <si>
    <t>فراس مصطفى</t>
  </si>
  <si>
    <t>فطوم حمود</t>
  </si>
  <si>
    <t>فؤاد قسيس</t>
  </si>
  <si>
    <t>قاسم محمد</t>
  </si>
  <si>
    <t>لمى كليب</t>
  </si>
  <si>
    <t>لؤي الهندي</t>
  </si>
  <si>
    <t>لؤي عمران</t>
  </si>
  <si>
    <t>ليث شموط</t>
  </si>
  <si>
    <t>ليلى جرجوره</t>
  </si>
  <si>
    <t>ماهر ابراهيم</t>
  </si>
  <si>
    <t>خير الدين</t>
  </si>
  <si>
    <t>مايا البهلول</t>
  </si>
  <si>
    <t>مايا المصري</t>
  </si>
  <si>
    <t>مجد الهجر</t>
  </si>
  <si>
    <t>مجد حافظ</t>
  </si>
  <si>
    <t>مجاهد</t>
  </si>
  <si>
    <t>مجدي السعدي</t>
  </si>
  <si>
    <t>محمد  الاصفر الشهير باللحام</t>
  </si>
  <si>
    <t>محمد الحماده</t>
  </si>
  <si>
    <t>محمد الرحيم</t>
  </si>
  <si>
    <t>محمد الشبلي</t>
  </si>
  <si>
    <t>محمد الغدير</t>
  </si>
  <si>
    <t>شيحان</t>
  </si>
  <si>
    <t>محمد حوريه</t>
  </si>
  <si>
    <t>محمد شخاشيرو</t>
  </si>
  <si>
    <t>محمد ياسر  الخطيب</t>
  </si>
  <si>
    <t>محمود الحميدي</t>
  </si>
  <si>
    <t>عبد الإله</t>
  </si>
  <si>
    <t>محمود السعدي</t>
  </si>
  <si>
    <t>مرام كرم</t>
  </si>
  <si>
    <t>مرح سليمان</t>
  </si>
  <si>
    <t>مريم حسين</t>
  </si>
  <si>
    <t>مريم معتوق</t>
  </si>
  <si>
    <t>مصطفى  قره باش</t>
  </si>
  <si>
    <t>مصطفى رعد</t>
  </si>
  <si>
    <t>معتصم الحسين</t>
  </si>
  <si>
    <t>معتصم العصفور</t>
  </si>
  <si>
    <t>ثامر</t>
  </si>
  <si>
    <t>منال دره</t>
  </si>
  <si>
    <t>منذر بدريه</t>
  </si>
  <si>
    <t>منى البلخي</t>
  </si>
  <si>
    <t>مهند  حاج بكري</t>
  </si>
  <si>
    <t>مهند الخضري</t>
  </si>
  <si>
    <t>ميسون حاطوم</t>
  </si>
  <si>
    <t>نايف عبد الغني</t>
  </si>
  <si>
    <t>نزار الزعبي</t>
  </si>
  <si>
    <t>نسرين  محمد الابراهيم</t>
  </si>
  <si>
    <t>نظير عزيزه</t>
  </si>
  <si>
    <t>نور القاسم</t>
  </si>
  <si>
    <t>نور داوود</t>
  </si>
  <si>
    <t>نور سنديان</t>
  </si>
  <si>
    <t>نيرمين محمود</t>
  </si>
  <si>
    <t>نيرمين مهنا</t>
  </si>
  <si>
    <t>هايل رضوان</t>
  </si>
  <si>
    <t>هبه الدش</t>
  </si>
  <si>
    <t>هديل علي</t>
  </si>
  <si>
    <t>وائل مصطفى</t>
  </si>
  <si>
    <t>يائيل ميا</t>
  </si>
  <si>
    <t>يزن داؤد</t>
  </si>
  <si>
    <t>يمان خنيفس</t>
  </si>
  <si>
    <t>يوسف زيتون</t>
  </si>
  <si>
    <t>مريم ويحه</t>
  </si>
  <si>
    <t>بشرى حسن</t>
  </si>
  <si>
    <t>علي أحمد</t>
  </si>
  <si>
    <t>قتيبة الطحان</t>
  </si>
  <si>
    <t>الزين عثمان</t>
  </si>
  <si>
    <t>هيثم حمزه</t>
  </si>
  <si>
    <t>باسل العلي</t>
  </si>
  <si>
    <t>ساره صعب</t>
  </si>
  <si>
    <t>سالي السلامه</t>
  </si>
  <si>
    <t>علاء سلمو</t>
  </si>
  <si>
    <t>وفاء الخوالده</t>
  </si>
  <si>
    <t>أدهم خضر</t>
  </si>
  <si>
    <t>فراس شيخ الحدادين</t>
  </si>
  <si>
    <t>احمد الجلم</t>
  </si>
  <si>
    <t>أوس غريب</t>
  </si>
  <si>
    <t>محمد نور  سنقر</t>
  </si>
  <si>
    <t>مي  ابراهيم السايس</t>
  </si>
  <si>
    <t>نديم الربداوي</t>
  </si>
  <si>
    <t>هاني الغزاوي</t>
  </si>
  <si>
    <t>ياسمين أبو الجدايل</t>
  </si>
  <si>
    <t>انس العوده الله</t>
  </si>
  <si>
    <t>خلدون القاري</t>
  </si>
  <si>
    <t>كفاح القنطار</t>
  </si>
  <si>
    <t>مثنى الشومري</t>
  </si>
  <si>
    <t>مثقال</t>
  </si>
  <si>
    <t>مراد الزعبي</t>
  </si>
  <si>
    <t>عبد الله  ابوخروب</t>
  </si>
  <si>
    <t>علي العميان</t>
  </si>
  <si>
    <t>فندي المسالمه</t>
  </si>
  <si>
    <t>لورانس الطحان</t>
  </si>
  <si>
    <t>محمد العقله</t>
  </si>
  <si>
    <t>مصطفى حمادة</t>
  </si>
  <si>
    <t>مهند النصيرات</t>
  </si>
  <si>
    <t>هديل المنجد</t>
  </si>
  <si>
    <t>أحمد البدر</t>
  </si>
  <si>
    <t>بدر  الكيكي الكردي</t>
  </si>
  <si>
    <t>سوسن عقله</t>
  </si>
  <si>
    <t>فاطمه الحريري</t>
  </si>
  <si>
    <t>فراس خليل</t>
  </si>
  <si>
    <t>محمد البري</t>
  </si>
  <si>
    <t>هبه الخير</t>
  </si>
  <si>
    <t>غيث</t>
  </si>
  <si>
    <t>دعاء  ابو زيتون</t>
  </si>
  <si>
    <t>رشا فليون</t>
  </si>
  <si>
    <t>رولا عمرين</t>
  </si>
  <si>
    <t>سندس مرتضى</t>
  </si>
  <si>
    <t>صالح حمدان</t>
  </si>
  <si>
    <t>عصمت المصري</t>
  </si>
  <si>
    <t>محمد وسيم  زكريا</t>
  </si>
  <si>
    <t>نور الياسين</t>
  </si>
  <si>
    <t>اغيد العرنجي</t>
  </si>
  <si>
    <t>خلود الاغواني</t>
  </si>
  <si>
    <t>رامه شهاب</t>
  </si>
  <si>
    <t>رقيه عيسى</t>
  </si>
  <si>
    <t>ريم الزين</t>
  </si>
  <si>
    <t>مجد جوهري</t>
  </si>
  <si>
    <t>جوهر</t>
  </si>
  <si>
    <t>مراد بلان</t>
  </si>
  <si>
    <t>نور تركماني</t>
  </si>
  <si>
    <t>هنادي شاكر</t>
  </si>
  <si>
    <t>اروى حسن</t>
  </si>
  <si>
    <t>ايسر الزيلع</t>
  </si>
  <si>
    <t>ايهاب محسن</t>
  </si>
  <si>
    <t>أنس مكارم</t>
  </si>
  <si>
    <t>بشرى طريش</t>
  </si>
  <si>
    <t>بلال نحله</t>
  </si>
  <si>
    <t>جلال اومري</t>
  </si>
  <si>
    <t>حسن  حسين الغازي</t>
  </si>
  <si>
    <t>رشا الرفاعي</t>
  </si>
  <si>
    <t>روان شبيب</t>
  </si>
  <si>
    <t>زعيم التركي</t>
  </si>
  <si>
    <t>سعيد السعيد</t>
  </si>
  <si>
    <t>عبد الرحمن  الناشف</t>
  </si>
  <si>
    <t>عبد السلام  زاهده</t>
  </si>
  <si>
    <t>علي فاضل</t>
  </si>
  <si>
    <t>كامل عبد للي</t>
  </si>
  <si>
    <t>لؤي الحسن</t>
  </si>
  <si>
    <t>ليال السلو</t>
  </si>
  <si>
    <t>لين الشيخه</t>
  </si>
  <si>
    <t>ماهر داده</t>
  </si>
  <si>
    <t>محمد  نور الدين</t>
  </si>
  <si>
    <t>محمد الامين</t>
  </si>
  <si>
    <t>محمد البنيه</t>
  </si>
  <si>
    <t>محمد الثلجي</t>
  </si>
  <si>
    <t>محمد النحاس</t>
  </si>
  <si>
    <t>محمد بلال</t>
  </si>
  <si>
    <t>محمد تميم</t>
  </si>
  <si>
    <t>محمد مبدي</t>
  </si>
  <si>
    <t>محمدامين  البكري</t>
  </si>
  <si>
    <t>منى العوف</t>
  </si>
  <si>
    <t>مؤمن  السيد أحمد</t>
  </si>
  <si>
    <t>مؤيد الزعبي</t>
  </si>
  <si>
    <t>ميرفت الاحمد</t>
  </si>
  <si>
    <t>نادين الخدام</t>
  </si>
  <si>
    <t xml:space="preserve">نضال شرابي  </t>
  </si>
  <si>
    <t>محمد ذو الفقار</t>
  </si>
  <si>
    <t>ياسر العطيش</t>
  </si>
  <si>
    <t>يوسف سلامه</t>
  </si>
  <si>
    <t>احمد السعيد</t>
  </si>
  <si>
    <t>احمد عبد الله</t>
  </si>
  <si>
    <t>اسامه حنانا</t>
  </si>
  <si>
    <t>اسراء مرزه</t>
  </si>
  <si>
    <t>أحمد  الشيخ عمر</t>
  </si>
  <si>
    <t>أحمد الغضبان</t>
  </si>
  <si>
    <t>أحمد الياسين</t>
  </si>
  <si>
    <t>أحمد جمعه</t>
  </si>
  <si>
    <t>أحمد ديركي</t>
  </si>
  <si>
    <t>أريج دباس</t>
  </si>
  <si>
    <t>أوس اسبر</t>
  </si>
  <si>
    <t>بشير حلاق</t>
  </si>
  <si>
    <t>بلال الكوسى</t>
  </si>
  <si>
    <t>محمد عبد الحليم</t>
  </si>
  <si>
    <t>بهاء احمد</t>
  </si>
  <si>
    <t>حسن المواس</t>
  </si>
  <si>
    <t>حنين برجاس</t>
  </si>
  <si>
    <t>خالد موسى</t>
  </si>
  <si>
    <t>دانيه المسالخي</t>
  </si>
  <si>
    <t>دوسر</t>
  </si>
  <si>
    <t>دعاء حبشيه</t>
  </si>
  <si>
    <t>راما  شرف الدين</t>
  </si>
  <si>
    <t>رأفت الطير</t>
  </si>
  <si>
    <t>رزان هلال</t>
  </si>
  <si>
    <t>رماح  فتح الله</t>
  </si>
  <si>
    <t>ساره المسالمه</t>
  </si>
  <si>
    <t>سامر الحسين</t>
  </si>
  <si>
    <t>سعد الدين  الجمعات</t>
  </si>
  <si>
    <t>صالح المقداد</t>
  </si>
  <si>
    <t>موجود</t>
  </si>
  <si>
    <t>ضياء المعراوي</t>
  </si>
  <si>
    <t>عبد الله  رحال</t>
  </si>
  <si>
    <t>عدي سلمان</t>
  </si>
  <si>
    <t>علاء عكاشه</t>
  </si>
  <si>
    <t>علاء محمد</t>
  </si>
  <si>
    <t>علي برازي</t>
  </si>
  <si>
    <t>غفران نخله</t>
  </si>
  <si>
    <t>غياث كحل</t>
  </si>
  <si>
    <t>فهد توكلنا</t>
  </si>
  <si>
    <t>كمال الشامي</t>
  </si>
  <si>
    <t>كمال ريحاوي</t>
  </si>
  <si>
    <t>لما معروف</t>
  </si>
  <si>
    <t>محمد  ليث الاتاسي</t>
  </si>
  <si>
    <t>محمد حلاحل</t>
  </si>
  <si>
    <t>محمد خير  علي</t>
  </si>
  <si>
    <t>محمد طويرش</t>
  </si>
  <si>
    <t>محمد عدي   يانس</t>
  </si>
  <si>
    <t>محمد فادي  دنون</t>
  </si>
  <si>
    <t>محمد معتصم  عكاشه</t>
  </si>
  <si>
    <t>محمد نور  صائمه</t>
  </si>
  <si>
    <t>مرام الشوفي</t>
  </si>
  <si>
    <t>منال امين</t>
  </si>
  <si>
    <t>محمد نزية</t>
  </si>
  <si>
    <t>نور العالول</t>
  </si>
  <si>
    <t>نورشان كيكي</t>
  </si>
  <si>
    <t>هبه جميل</t>
  </si>
  <si>
    <t>هبه مصطفى</t>
  </si>
  <si>
    <t>همدان الصباغ</t>
  </si>
  <si>
    <t>معمر</t>
  </si>
  <si>
    <t>هند نجار</t>
  </si>
  <si>
    <t>وسام درداري</t>
  </si>
  <si>
    <t>يارا المتوالي</t>
  </si>
  <si>
    <t>يزن  اوطه باشي</t>
  </si>
  <si>
    <t>يوسف امانو</t>
  </si>
  <si>
    <t>يوسف حيدر</t>
  </si>
  <si>
    <t xml:space="preserve">ابتسام صافي </t>
  </si>
  <si>
    <t xml:space="preserve">ابراهيم دياب </t>
  </si>
  <si>
    <t xml:space="preserve">بهاء </t>
  </si>
  <si>
    <t xml:space="preserve">احمد الفارس </t>
  </si>
  <si>
    <t>احمد الفرخ</t>
  </si>
  <si>
    <t xml:space="preserve">احمد جوريه </t>
  </si>
  <si>
    <t xml:space="preserve">احمد حسن </t>
  </si>
  <si>
    <t xml:space="preserve">مهنا </t>
  </si>
  <si>
    <t xml:space="preserve">احمد شعبان </t>
  </si>
  <si>
    <t>احمد قويدر</t>
  </si>
  <si>
    <t>عبدالمنعم</t>
  </si>
  <si>
    <t xml:space="preserve">احمدسعيد  صوان </t>
  </si>
  <si>
    <t xml:space="preserve">ادهم الحاج علي </t>
  </si>
  <si>
    <t xml:space="preserve">اريج ابو فخر </t>
  </si>
  <si>
    <t>اسامه عجاج</t>
  </si>
  <si>
    <t xml:space="preserve">اسماء العساف </t>
  </si>
  <si>
    <t xml:space="preserve">اسماء العيسى </t>
  </si>
  <si>
    <t>اسماء شخيتر</t>
  </si>
  <si>
    <t xml:space="preserve">اسماء مراد </t>
  </si>
  <si>
    <t>محمدياسر</t>
  </si>
  <si>
    <t>اسماعيل هاشم</t>
  </si>
  <si>
    <t>الاء عمايري</t>
  </si>
  <si>
    <t>المعتصم بالله  عبيدات</t>
  </si>
  <si>
    <t xml:space="preserve">الهام العبدالله البورداني </t>
  </si>
  <si>
    <t>حميدي</t>
  </si>
  <si>
    <t>اليسار حبيب</t>
  </si>
  <si>
    <t xml:space="preserve">امل الخطيب </t>
  </si>
  <si>
    <t>امير جمله</t>
  </si>
  <si>
    <t xml:space="preserve">انور علي </t>
  </si>
  <si>
    <t>اولكا  الخطيب ابو فخر</t>
  </si>
  <si>
    <t xml:space="preserve">ايات العيسى </t>
  </si>
  <si>
    <t xml:space="preserve">اياد صادق </t>
  </si>
  <si>
    <t>ايدمر بورق</t>
  </si>
  <si>
    <t xml:space="preserve">ايمان حسن </t>
  </si>
  <si>
    <t>محمدشريف</t>
  </si>
  <si>
    <t>ايمان عقاد</t>
  </si>
  <si>
    <t>محمد أمير</t>
  </si>
  <si>
    <t xml:space="preserve">ايمان ناصرالدين </t>
  </si>
  <si>
    <t xml:space="preserve">ايهم الحسن </t>
  </si>
  <si>
    <t>عبدالجبار</t>
  </si>
  <si>
    <t xml:space="preserve">ايوب عمار </t>
  </si>
  <si>
    <t xml:space="preserve">إياس حيدر </t>
  </si>
  <si>
    <t>إيمان ناصر</t>
  </si>
  <si>
    <t>أحمد الحناوي</t>
  </si>
  <si>
    <t xml:space="preserve">أحمد بدر الدين </t>
  </si>
  <si>
    <t xml:space="preserve">أحمد شاهين </t>
  </si>
  <si>
    <t xml:space="preserve">أحمد ضاوي </t>
  </si>
  <si>
    <t>أشرف الخطيب</t>
  </si>
  <si>
    <t>أمجد الرياحي</t>
  </si>
  <si>
    <t>أمجد شلش</t>
  </si>
  <si>
    <t>أنور العاسمي</t>
  </si>
  <si>
    <t xml:space="preserve">أيمن شلش </t>
  </si>
  <si>
    <t xml:space="preserve">أيهم الفارس </t>
  </si>
  <si>
    <t>آلاء الأشقر</t>
  </si>
  <si>
    <t xml:space="preserve">آلاء الحلقي </t>
  </si>
  <si>
    <t xml:space="preserve">آلاء الحمادة </t>
  </si>
  <si>
    <t xml:space="preserve">آلاء الطلفاح </t>
  </si>
  <si>
    <t>آلاء كحيل</t>
  </si>
  <si>
    <t>آلاء هاشم</t>
  </si>
  <si>
    <t>عبيد</t>
  </si>
  <si>
    <t>آيه الحرك</t>
  </si>
  <si>
    <t>باسل هريادي</t>
  </si>
  <si>
    <t xml:space="preserve">باسمه مثقال </t>
  </si>
  <si>
    <t>بتول سلمان</t>
  </si>
  <si>
    <t xml:space="preserve">بتول علي </t>
  </si>
  <si>
    <t xml:space="preserve">بثينه شلغين </t>
  </si>
  <si>
    <t>شبيب</t>
  </si>
  <si>
    <t>بدر العطار</t>
  </si>
  <si>
    <t>بسام العجلوق</t>
  </si>
  <si>
    <t>بشاير الابراهيم</t>
  </si>
  <si>
    <t>بشرى بسيبث</t>
  </si>
  <si>
    <t>بشرى غنوم</t>
  </si>
  <si>
    <t>محمدجمعة</t>
  </si>
  <si>
    <t>بكري كحلاوي</t>
  </si>
  <si>
    <t xml:space="preserve">بلال ويس </t>
  </si>
  <si>
    <t>تماره نزال</t>
  </si>
  <si>
    <t>تميم ابو سن</t>
  </si>
  <si>
    <t>تميم الجاروف</t>
  </si>
  <si>
    <t xml:space="preserve">ثروت الزين </t>
  </si>
  <si>
    <t>جانكير  عبد الرحمن</t>
  </si>
  <si>
    <t>جعفر عبدالله</t>
  </si>
  <si>
    <t>جمان هنداوي</t>
  </si>
  <si>
    <t xml:space="preserve">جميل عطايا </t>
  </si>
  <si>
    <t xml:space="preserve">جهاد الفنش </t>
  </si>
  <si>
    <t xml:space="preserve">جورج اسبر </t>
  </si>
  <si>
    <t xml:space="preserve">جورج الخوري </t>
  </si>
  <si>
    <t xml:space="preserve">ميخائيل </t>
  </si>
  <si>
    <t xml:space="preserve">جوزيف عبديش </t>
  </si>
  <si>
    <t>حسام ابراهيم</t>
  </si>
  <si>
    <t>برازي</t>
  </si>
  <si>
    <t>حسام نبوزي</t>
  </si>
  <si>
    <t xml:space="preserve">حسن حسن </t>
  </si>
  <si>
    <t xml:space="preserve">حسن علي </t>
  </si>
  <si>
    <t>حسين المحصل</t>
  </si>
  <si>
    <t>حسين جمعه</t>
  </si>
  <si>
    <t xml:space="preserve">حلا يوسف </t>
  </si>
  <si>
    <t>حليمه ويحه</t>
  </si>
  <si>
    <t>حنان محفوض</t>
  </si>
  <si>
    <t>حنين   سري الدين</t>
  </si>
  <si>
    <t xml:space="preserve">حنين علي </t>
  </si>
  <si>
    <t>حوريه الناصر</t>
  </si>
  <si>
    <t xml:space="preserve">حوريه عبود </t>
  </si>
  <si>
    <t xml:space="preserve">خالد المذيب </t>
  </si>
  <si>
    <t>خالد تميم</t>
  </si>
  <si>
    <t xml:space="preserve">خالد حيدر </t>
  </si>
  <si>
    <t>خالدنصرالله  السعدي</t>
  </si>
  <si>
    <t xml:space="preserve">ختام سلمان </t>
  </si>
  <si>
    <t xml:space="preserve">خلدون اختيار </t>
  </si>
  <si>
    <t>خليل الزعبي</t>
  </si>
  <si>
    <t>خليل حرسان</t>
  </si>
  <si>
    <t>شيخموس</t>
  </si>
  <si>
    <t xml:space="preserve">خوخه محمد </t>
  </si>
  <si>
    <t xml:space="preserve">خوله البقاعي </t>
  </si>
  <si>
    <t xml:space="preserve">خوله مشك </t>
  </si>
  <si>
    <t xml:space="preserve">دياب </t>
  </si>
  <si>
    <t xml:space="preserve">خيرالله  برغوث </t>
  </si>
  <si>
    <t xml:space="preserve">دانا بوطي </t>
  </si>
  <si>
    <t xml:space="preserve">إسماعيل </t>
  </si>
  <si>
    <t xml:space="preserve">دانة العطار </t>
  </si>
  <si>
    <t xml:space="preserve">دانيا الحريري </t>
  </si>
  <si>
    <t>داوود المحمد</t>
  </si>
  <si>
    <t>جعفر</t>
  </si>
  <si>
    <t xml:space="preserve">دعاء دخان </t>
  </si>
  <si>
    <t>دعاء محمود</t>
  </si>
  <si>
    <t>دنانير الملحم</t>
  </si>
  <si>
    <t xml:space="preserve">راغد عريان </t>
  </si>
  <si>
    <t>راما منجد</t>
  </si>
  <si>
    <t xml:space="preserve">رامز النقشبندي </t>
  </si>
  <si>
    <t xml:space="preserve">مقصود </t>
  </si>
  <si>
    <t>رامي عليان</t>
  </si>
  <si>
    <t xml:space="preserve">راميه كل آغا </t>
  </si>
  <si>
    <t>محمدجميل</t>
  </si>
  <si>
    <t>رائد عثمان</t>
  </si>
  <si>
    <t>ربا الزيلع</t>
  </si>
  <si>
    <t xml:space="preserve">ربيع حمو </t>
  </si>
  <si>
    <t xml:space="preserve">شوكت </t>
  </si>
  <si>
    <t>رشا الجنيد</t>
  </si>
  <si>
    <t>رشا الحمدان</t>
  </si>
  <si>
    <t>رغد البيروتي</t>
  </si>
  <si>
    <t>رماح ابو صوان</t>
  </si>
  <si>
    <t>رنا الحجلي</t>
  </si>
  <si>
    <t>مجلي</t>
  </si>
  <si>
    <t xml:space="preserve">رنا كريم </t>
  </si>
  <si>
    <t>محمدفواز</t>
  </si>
  <si>
    <t>رنى محمود</t>
  </si>
  <si>
    <t xml:space="preserve">رنيم التل </t>
  </si>
  <si>
    <t>عمران</t>
  </si>
  <si>
    <t>رنيم حمدان</t>
  </si>
  <si>
    <t>رنيم فرح</t>
  </si>
  <si>
    <t>رهف الناطور</t>
  </si>
  <si>
    <t xml:space="preserve">رهف بحصاص </t>
  </si>
  <si>
    <t xml:space="preserve">روبه علي </t>
  </si>
  <si>
    <t>روجين عاقو</t>
  </si>
  <si>
    <t>روعه القشاط</t>
  </si>
  <si>
    <t xml:space="preserve">رولا سالم </t>
  </si>
  <si>
    <t>رولين مصطفى</t>
  </si>
  <si>
    <t>رويدا زمام</t>
  </si>
  <si>
    <t>رؤى درويش</t>
  </si>
  <si>
    <t>ريم العلي</t>
  </si>
  <si>
    <t>زينب علي</t>
  </si>
  <si>
    <t>سابت</t>
  </si>
  <si>
    <t>سارا نحيت</t>
  </si>
  <si>
    <t xml:space="preserve">سامر أحمد </t>
  </si>
  <si>
    <t>ساندي زاهد</t>
  </si>
  <si>
    <t xml:space="preserve">سحر عباس </t>
  </si>
  <si>
    <t xml:space="preserve">عبداللطيف </t>
  </si>
  <si>
    <t>سرور الكرم</t>
  </si>
  <si>
    <t>سلطان  الحمد</t>
  </si>
  <si>
    <t>محمدعطا</t>
  </si>
  <si>
    <t>سليمان الدرغام</t>
  </si>
  <si>
    <t xml:space="preserve">سماح شاهين </t>
  </si>
  <si>
    <t>سمر مسعود</t>
  </si>
  <si>
    <t xml:space="preserve">سناء ابراهيم </t>
  </si>
  <si>
    <t>سناء زهره</t>
  </si>
  <si>
    <t>سهير محمود</t>
  </si>
  <si>
    <t xml:space="preserve">سهيل الحسين </t>
  </si>
  <si>
    <t xml:space="preserve">سوار محمد </t>
  </si>
  <si>
    <t>سوزان الحوراني</t>
  </si>
  <si>
    <t xml:space="preserve">سوزان منصور </t>
  </si>
  <si>
    <t xml:space="preserve">سيف الدين  العلي </t>
  </si>
  <si>
    <t>شادي النحلاوي</t>
  </si>
  <si>
    <t>شادي عروس</t>
  </si>
  <si>
    <t xml:space="preserve">شاديه عباس </t>
  </si>
  <si>
    <t xml:space="preserve">رسلان </t>
  </si>
  <si>
    <t>شذا النحاس</t>
  </si>
  <si>
    <t>محمدبشير</t>
  </si>
  <si>
    <t xml:space="preserve">شروق التيم </t>
  </si>
  <si>
    <t>شروق المعلم</t>
  </si>
  <si>
    <t xml:space="preserve">شريهان البكريه </t>
  </si>
  <si>
    <t xml:space="preserve">شعيب الخضر </t>
  </si>
  <si>
    <t>شوقي برني</t>
  </si>
  <si>
    <t>صالح اشتر</t>
  </si>
  <si>
    <t xml:space="preserve">صبا العجوري </t>
  </si>
  <si>
    <t>صباح دياب</t>
  </si>
  <si>
    <t xml:space="preserve">صبريه جمعه </t>
  </si>
  <si>
    <t>صفاء الشومري</t>
  </si>
  <si>
    <t xml:space="preserve">صلاح صالح </t>
  </si>
  <si>
    <t>ضياءالرحمن  العاسمي</t>
  </si>
  <si>
    <t>عباده الصفدي</t>
  </si>
  <si>
    <t xml:space="preserve">عباس بكري </t>
  </si>
  <si>
    <t xml:space="preserve">عبدالحسيب الراشد </t>
  </si>
  <si>
    <t xml:space="preserve">عبدالرحمن  شيخ الأرض </t>
  </si>
  <si>
    <t>عبدالرحمن الزعبي</t>
  </si>
  <si>
    <t>عبدالكريم  الحمدان</t>
  </si>
  <si>
    <t>عطا</t>
  </si>
  <si>
    <t>عبداللطيف زريبي</t>
  </si>
  <si>
    <t xml:space="preserve">عبدالله السقا </t>
  </si>
  <si>
    <t xml:space="preserve">محمدبشار </t>
  </si>
  <si>
    <t>عبدالناصر الرحيل</t>
  </si>
  <si>
    <t xml:space="preserve">عبدالهادي ساري </t>
  </si>
  <si>
    <t xml:space="preserve">عبدو سليمان </t>
  </si>
  <si>
    <t xml:space="preserve">عبير البلخي </t>
  </si>
  <si>
    <t>عدنان درباع</t>
  </si>
  <si>
    <t xml:space="preserve">عروه الشيحاوي </t>
  </si>
  <si>
    <t xml:space="preserve">عزا شدود </t>
  </si>
  <si>
    <t xml:space="preserve">عزالدين  شما </t>
  </si>
  <si>
    <t xml:space="preserve">عفاف عباده </t>
  </si>
  <si>
    <t xml:space="preserve">عفراء عباس </t>
  </si>
  <si>
    <t>عبدالرحيم</t>
  </si>
  <si>
    <t>علا فرحات</t>
  </si>
  <si>
    <t>علاءالدين الغلاب</t>
  </si>
  <si>
    <t xml:space="preserve">علي العلي </t>
  </si>
  <si>
    <t>علي حمره</t>
  </si>
  <si>
    <t>علي فليفل</t>
  </si>
  <si>
    <t xml:space="preserve">علي قرحيلي </t>
  </si>
  <si>
    <t xml:space="preserve">علي قشقو </t>
  </si>
  <si>
    <t xml:space="preserve">علي محفوض </t>
  </si>
  <si>
    <t xml:space="preserve">علي محمد </t>
  </si>
  <si>
    <t>علي يوسف</t>
  </si>
  <si>
    <t xml:space="preserve">عليا خير </t>
  </si>
  <si>
    <t>عماد هادي</t>
  </si>
  <si>
    <t xml:space="preserve">عمار حلاق </t>
  </si>
  <si>
    <t>عمار سلامي</t>
  </si>
  <si>
    <t xml:space="preserve">عمار محمد </t>
  </si>
  <si>
    <t>عمار معارك</t>
  </si>
  <si>
    <t>عمر الفارس</t>
  </si>
  <si>
    <t>عمران البدوي</t>
  </si>
  <si>
    <t xml:space="preserve">عمرو الدروبي </t>
  </si>
  <si>
    <t xml:space="preserve">محمد مظهر </t>
  </si>
  <si>
    <t>عهد شاميه</t>
  </si>
  <si>
    <t>عيسى الدندن</t>
  </si>
  <si>
    <t>عيسى عبد النعيم</t>
  </si>
  <si>
    <t>غدير العصيري</t>
  </si>
  <si>
    <t xml:space="preserve">غرام الحبش </t>
  </si>
  <si>
    <t>غرنوق النواصره</t>
  </si>
  <si>
    <t xml:space="preserve">غيث حمشو </t>
  </si>
  <si>
    <t>غيث نصرالله</t>
  </si>
  <si>
    <t>فاتن الساطي</t>
  </si>
  <si>
    <t>محمدسمير</t>
  </si>
  <si>
    <t xml:space="preserve">فاطمة القاسم </t>
  </si>
  <si>
    <t>فاطمه فتال</t>
  </si>
  <si>
    <t xml:space="preserve">فراس صيلين </t>
  </si>
  <si>
    <t>فرح نصرالله</t>
  </si>
  <si>
    <t>فرنجيه العنداري</t>
  </si>
  <si>
    <t xml:space="preserve">فواز المفعلاني </t>
  </si>
  <si>
    <t>قاسم النويران</t>
  </si>
  <si>
    <t>قصي الأسعد الخازم</t>
  </si>
  <si>
    <t>محفوض</t>
  </si>
  <si>
    <t xml:space="preserve">قمر اللحام </t>
  </si>
  <si>
    <t>كريستين بريمو</t>
  </si>
  <si>
    <t xml:space="preserve">كنان المقصوص </t>
  </si>
  <si>
    <t xml:space="preserve">لجين ابو دايس </t>
  </si>
  <si>
    <t xml:space="preserve">كمال الدين </t>
  </si>
  <si>
    <t>لما حبال</t>
  </si>
  <si>
    <t>لمه حمشو</t>
  </si>
  <si>
    <t>لمى الطه</t>
  </si>
  <si>
    <t xml:space="preserve">لميس الحلاق </t>
  </si>
  <si>
    <t xml:space="preserve">لميس غزلان </t>
  </si>
  <si>
    <t xml:space="preserve">سخر </t>
  </si>
  <si>
    <t>لميس مرعي</t>
  </si>
  <si>
    <t>لينا صبح</t>
  </si>
  <si>
    <t>ماجد ملوك</t>
  </si>
  <si>
    <t xml:space="preserve">مارلين حسن </t>
  </si>
  <si>
    <t>مازن الأحمد</t>
  </si>
  <si>
    <t>مازن هابيل</t>
  </si>
  <si>
    <t>عبد الجبار</t>
  </si>
  <si>
    <t xml:space="preserve">ماهر عليان </t>
  </si>
  <si>
    <t xml:space="preserve">مجد بكر </t>
  </si>
  <si>
    <t>مجد شحود</t>
  </si>
  <si>
    <t xml:space="preserve">مجد مسلم </t>
  </si>
  <si>
    <t xml:space="preserve">مجيد عديرة </t>
  </si>
  <si>
    <t xml:space="preserve">محمد ابو كانون </t>
  </si>
  <si>
    <t xml:space="preserve">محمد احمد </t>
  </si>
  <si>
    <t xml:space="preserve">كميت </t>
  </si>
  <si>
    <t>محمد الجمعة</t>
  </si>
  <si>
    <t xml:space="preserve">محمد الخليل </t>
  </si>
  <si>
    <t xml:space="preserve">محمد الطوير </t>
  </si>
  <si>
    <t xml:space="preserve">محمد العبدالله </t>
  </si>
  <si>
    <t xml:space="preserve">محمد الفروان </t>
  </si>
  <si>
    <t>محمد حمدون</t>
  </si>
  <si>
    <t>محمد سعده</t>
  </si>
  <si>
    <t>محمد ظروف</t>
  </si>
  <si>
    <t xml:space="preserve">محمد غنام </t>
  </si>
  <si>
    <t>محمد محاسنه</t>
  </si>
  <si>
    <t>محمدعادل</t>
  </si>
  <si>
    <t xml:space="preserve">محمد يوسف </t>
  </si>
  <si>
    <t>محمداسماعيل  شهله</t>
  </si>
  <si>
    <t>محمدالهادي محمدالخليل</t>
  </si>
  <si>
    <t>محمدامير  خماش</t>
  </si>
  <si>
    <t>محمدانس سمور</t>
  </si>
  <si>
    <t>محمدخالد الخطيب</t>
  </si>
  <si>
    <t xml:space="preserve">محمدسعيد البصال </t>
  </si>
  <si>
    <t>محمدشريف الحموي</t>
  </si>
  <si>
    <t>محمدشفيق  دياب الاعوج</t>
  </si>
  <si>
    <t>محمدرأفت</t>
  </si>
  <si>
    <t>محمدصلاح  الزكي</t>
  </si>
  <si>
    <t xml:space="preserve">محمدعماد  نقاوه ابو ناصر </t>
  </si>
  <si>
    <t>محمدعمار الآغا</t>
  </si>
  <si>
    <t>محمدمحسن  زينو</t>
  </si>
  <si>
    <t>محمدناصر الحناوي</t>
  </si>
  <si>
    <t>محمدياسر كباره</t>
  </si>
  <si>
    <t xml:space="preserve">محمود الزعبي </t>
  </si>
  <si>
    <t xml:space="preserve">محمودنمر الحسن </t>
  </si>
  <si>
    <t xml:space="preserve">مرام المسالمة </t>
  </si>
  <si>
    <t>مرام عباس</t>
  </si>
  <si>
    <t>مرداس النبواتي</t>
  </si>
  <si>
    <t>مرهف طعمه</t>
  </si>
  <si>
    <t>مروه اسماعيل</t>
  </si>
  <si>
    <t xml:space="preserve">مروه عيد </t>
  </si>
  <si>
    <t>مريانا العقباني</t>
  </si>
  <si>
    <t xml:space="preserve">إياد </t>
  </si>
  <si>
    <t xml:space="preserve">مريم احمد </t>
  </si>
  <si>
    <t>منال الفهاد</t>
  </si>
  <si>
    <t xml:space="preserve">منال عزام </t>
  </si>
  <si>
    <t>سعود</t>
  </si>
  <si>
    <t xml:space="preserve">منتجب الدين  الخطيب </t>
  </si>
  <si>
    <t xml:space="preserve">منجد شاهين </t>
  </si>
  <si>
    <t>منذر العبدالله</t>
  </si>
  <si>
    <t xml:space="preserve">منى  جعفري المصري </t>
  </si>
  <si>
    <t>منى القزحلي</t>
  </si>
  <si>
    <t>منى عرابي</t>
  </si>
  <si>
    <t xml:space="preserve">مهند  بخيت سعد </t>
  </si>
  <si>
    <t xml:space="preserve">مهند التجار </t>
  </si>
  <si>
    <t xml:space="preserve">مهند الحمصي </t>
  </si>
  <si>
    <t xml:space="preserve">مهند زين الدين </t>
  </si>
  <si>
    <t xml:space="preserve">مؤيد الخبي </t>
  </si>
  <si>
    <t xml:space="preserve">ميس سليمان </t>
  </si>
  <si>
    <t xml:space="preserve">ميسار العبد </t>
  </si>
  <si>
    <t xml:space="preserve">حميد </t>
  </si>
  <si>
    <t>نادين الزهنان</t>
  </si>
  <si>
    <t xml:space="preserve">نبيل ابو صوان </t>
  </si>
  <si>
    <t>نجلاء  العيسى الزكيمي</t>
  </si>
  <si>
    <t xml:space="preserve">نجود عسكر </t>
  </si>
  <si>
    <t>نجوه محمد</t>
  </si>
  <si>
    <t>نجوى السهلي</t>
  </si>
  <si>
    <t xml:space="preserve">نجوى كمال الدين </t>
  </si>
  <si>
    <t>نداء الحمادة</t>
  </si>
  <si>
    <t>ندى درويش</t>
  </si>
  <si>
    <t xml:space="preserve">ندى صليبي </t>
  </si>
  <si>
    <t>نزار مرهج</t>
  </si>
  <si>
    <t>نسرين الجلاد</t>
  </si>
  <si>
    <t>نسرين الدعبل</t>
  </si>
  <si>
    <t>نسيم ورده</t>
  </si>
  <si>
    <t xml:space="preserve">عقل </t>
  </si>
  <si>
    <t>نصر أحمد</t>
  </si>
  <si>
    <t>نضال عثمان</t>
  </si>
  <si>
    <t>نظيره حسين</t>
  </si>
  <si>
    <t>نوال محسن</t>
  </si>
  <si>
    <t>نور  أبوحمدان</t>
  </si>
  <si>
    <t xml:space="preserve">نور  عرابي قصاب باشي </t>
  </si>
  <si>
    <t>نور الحلبي</t>
  </si>
  <si>
    <t>معروف</t>
  </si>
  <si>
    <t>نور المعلم</t>
  </si>
  <si>
    <t>نور ذيب</t>
  </si>
  <si>
    <t xml:space="preserve">نور عزام </t>
  </si>
  <si>
    <t xml:space="preserve">نور علي </t>
  </si>
  <si>
    <t>نورا جمعه</t>
  </si>
  <si>
    <t xml:space="preserve">نورا ذيب </t>
  </si>
  <si>
    <t xml:space="preserve">نورالهدى البوشي </t>
  </si>
  <si>
    <t xml:space="preserve">احمدراتب </t>
  </si>
  <si>
    <t>نيفين فياض</t>
  </si>
  <si>
    <t>هاني مرين</t>
  </si>
  <si>
    <t>هبا شباني</t>
  </si>
  <si>
    <t xml:space="preserve">هبه الحاج </t>
  </si>
  <si>
    <t xml:space="preserve">ضاهر </t>
  </si>
  <si>
    <t>هبه عماد</t>
  </si>
  <si>
    <t xml:space="preserve">هبه كفا </t>
  </si>
  <si>
    <t>هدى الحجه</t>
  </si>
  <si>
    <t xml:space="preserve">هدى السفطلي </t>
  </si>
  <si>
    <t>هديل غانم</t>
  </si>
  <si>
    <t xml:space="preserve">هزار الحلبي </t>
  </si>
  <si>
    <t xml:space="preserve">هزار الشرارة </t>
  </si>
  <si>
    <t xml:space="preserve">محمدزين الدين </t>
  </si>
  <si>
    <t>هشام الذيب</t>
  </si>
  <si>
    <t>هشام علي</t>
  </si>
  <si>
    <t xml:space="preserve">هلا حمد </t>
  </si>
  <si>
    <t>هلا سليمان</t>
  </si>
  <si>
    <t xml:space="preserve">هنادي زيتون </t>
  </si>
  <si>
    <t>هند السحاري</t>
  </si>
  <si>
    <t>هويده الجباوي</t>
  </si>
  <si>
    <t>هيا نوفل</t>
  </si>
  <si>
    <t>وحيدة الرفاعي</t>
  </si>
  <si>
    <t xml:space="preserve">وداد الحسين </t>
  </si>
  <si>
    <t xml:space="preserve">وداد صخر </t>
  </si>
  <si>
    <t xml:space="preserve">وسام البياع </t>
  </si>
  <si>
    <t>ولاء الخليلي</t>
  </si>
  <si>
    <t xml:space="preserve">ولاء الهندي </t>
  </si>
  <si>
    <t>ولاء شرقاوي</t>
  </si>
  <si>
    <t xml:space="preserve">ولاء يوسف </t>
  </si>
  <si>
    <t xml:space="preserve">وهيب الجنيد </t>
  </si>
  <si>
    <t>وئام عبود</t>
  </si>
  <si>
    <t xml:space="preserve">ياسر ديب </t>
  </si>
  <si>
    <t xml:space="preserve">ياسر عزيمة </t>
  </si>
  <si>
    <t>ياسر غياض</t>
  </si>
  <si>
    <t>عرفات</t>
  </si>
  <si>
    <t>ياسمين الهوشي</t>
  </si>
  <si>
    <t>يامن النجار</t>
  </si>
  <si>
    <t xml:space="preserve">يامن فطوم </t>
  </si>
  <si>
    <t>فراس غريب</t>
  </si>
  <si>
    <t>احمد الغزال</t>
  </si>
  <si>
    <t xml:space="preserve">اشرف حسن </t>
  </si>
  <si>
    <t xml:space="preserve">رنده رباح </t>
  </si>
  <si>
    <t xml:space="preserve">رهف زريفه </t>
  </si>
  <si>
    <t xml:space="preserve">سفيان ابو روميه السعدي </t>
  </si>
  <si>
    <t>سلفانا الحاج حمود</t>
  </si>
  <si>
    <t xml:space="preserve">سلمى صافيتا </t>
  </si>
  <si>
    <t>سلمى عثمان رائف</t>
  </si>
  <si>
    <t>سليمان العدوي</t>
  </si>
  <si>
    <t xml:space="preserve">سماح حمود </t>
  </si>
  <si>
    <t xml:space="preserve">سمر يونس </t>
  </si>
  <si>
    <t xml:space="preserve">سميره الحايك </t>
  </si>
  <si>
    <t xml:space="preserve">سناء زين الدين </t>
  </si>
  <si>
    <t xml:space="preserve">رجا </t>
  </si>
  <si>
    <t xml:space="preserve">سهيله المسلوخ </t>
  </si>
  <si>
    <t xml:space="preserve">سوزان ميوس </t>
  </si>
  <si>
    <t xml:space="preserve">سوزدار جميل </t>
  </si>
  <si>
    <t xml:space="preserve">فيلزور </t>
  </si>
  <si>
    <t xml:space="preserve">سوسن قشاشه </t>
  </si>
  <si>
    <t xml:space="preserve">سومر صقر </t>
  </si>
  <si>
    <t xml:space="preserve">شادي حسن حمدي </t>
  </si>
  <si>
    <t xml:space="preserve">شادي خولي </t>
  </si>
  <si>
    <t xml:space="preserve">أدمون </t>
  </si>
  <si>
    <t xml:space="preserve">شذى جزماتي </t>
  </si>
  <si>
    <t xml:space="preserve">صبا يونس </t>
  </si>
  <si>
    <t>صبحية ابو تقالي</t>
  </si>
  <si>
    <t xml:space="preserve">صفاء جليلاتي </t>
  </si>
  <si>
    <t xml:space="preserve">محمد فريز </t>
  </si>
  <si>
    <t>ضاهر كنهوش</t>
  </si>
  <si>
    <t>ضياء الدين محمد</t>
  </si>
  <si>
    <t xml:space="preserve">ضياء صوان </t>
  </si>
  <si>
    <t xml:space="preserve">ظافر بهاء الدين </t>
  </si>
  <si>
    <t xml:space="preserve">عارف العقله </t>
  </si>
  <si>
    <t xml:space="preserve">عامر الشعار </t>
  </si>
  <si>
    <t xml:space="preserve">عبد الرحمن  الجغيني </t>
  </si>
  <si>
    <t xml:space="preserve">عبد الرحيم النعسان </t>
  </si>
  <si>
    <t>عبد الرزاق رويعي</t>
  </si>
  <si>
    <t xml:space="preserve">عبد العزيز اصيل </t>
  </si>
  <si>
    <t xml:space="preserve">عبد الكريم النبكي </t>
  </si>
  <si>
    <t xml:space="preserve">عبد الله بركات </t>
  </si>
  <si>
    <t xml:space="preserve">محمد ديب </t>
  </si>
  <si>
    <t xml:space="preserve">عبد الله صقر </t>
  </si>
  <si>
    <t>عبد المهيمن المرجي</t>
  </si>
  <si>
    <t xml:space="preserve">عبدالله العبدالهادي </t>
  </si>
  <si>
    <t xml:space="preserve">عبدالله العداد </t>
  </si>
  <si>
    <t xml:space="preserve">عبدالله حمدان </t>
  </si>
  <si>
    <t xml:space="preserve">عبدالله عبدو </t>
  </si>
  <si>
    <t xml:space="preserve">عبير الرشدان </t>
  </si>
  <si>
    <t>عدنان العياف</t>
  </si>
  <si>
    <t>عدي العقله</t>
  </si>
  <si>
    <t xml:space="preserve">علا سلامه </t>
  </si>
  <si>
    <t xml:space="preserve">علاء شرمك </t>
  </si>
  <si>
    <t xml:space="preserve">علاءالدين الجبان </t>
  </si>
  <si>
    <t xml:space="preserve">علي ابراهيم </t>
  </si>
  <si>
    <t xml:space="preserve">علي العدوي </t>
  </si>
  <si>
    <t xml:space="preserve">علي خير بك </t>
  </si>
  <si>
    <t xml:space="preserve">علي عنجاري </t>
  </si>
  <si>
    <t>علي ونوس</t>
  </si>
  <si>
    <t xml:space="preserve">عمار الدرويش </t>
  </si>
  <si>
    <t xml:space="preserve">عمار السايس </t>
  </si>
  <si>
    <t xml:space="preserve">عمار يوسف </t>
  </si>
  <si>
    <t xml:space="preserve">عمر محمد </t>
  </si>
  <si>
    <t xml:space="preserve">عهد ابو خير </t>
  </si>
  <si>
    <t xml:space="preserve">عيسى العلان </t>
  </si>
  <si>
    <t xml:space="preserve">غادة ونوس </t>
  </si>
  <si>
    <t>ونوس</t>
  </si>
  <si>
    <t xml:space="preserve">غزال شعبان </t>
  </si>
  <si>
    <t xml:space="preserve">عبد الحسيب </t>
  </si>
  <si>
    <t xml:space="preserve">غزل الشربجي المزيك </t>
  </si>
  <si>
    <t xml:space="preserve">فارس دعدوش </t>
  </si>
  <si>
    <t xml:space="preserve">فايز رشق </t>
  </si>
  <si>
    <t>فايزه صوان</t>
  </si>
  <si>
    <t xml:space="preserve">فداء الحريري </t>
  </si>
  <si>
    <t xml:space="preserve">سعيد </t>
  </si>
  <si>
    <t xml:space="preserve">فرح سرحان </t>
  </si>
  <si>
    <t xml:space="preserve">ماجد </t>
  </si>
  <si>
    <t xml:space="preserve">فيصل ابو راس </t>
  </si>
  <si>
    <t xml:space="preserve">قمر الصواف </t>
  </si>
  <si>
    <t xml:space="preserve">محمد راتب </t>
  </si>
  <si>
    <t xml:space="preserve">قيس فتح الله </t>
  </si>
  <si>
    <t xml:space="preserve">مسعود </t>
  </si>
  <si>
    <t>كفاء العيوش</t>
  </si>
  <si>
    <t>جوده</t>
  </si>
  <si>
    <t>كوتانة العبدالله</t>
  </si>
  <si>
    <t xml:space="preserve">لجين رضوان </t>
  </si>
  <si>
    <t>لطفيه نجم</t>
  </si>
  <si>
    <t xml:space="preserve">لطيف  بدران </t>
  </si>
  <si>
    <t xml:space="preserve">لمى الحنون </t>
  </si>
  <si>
    <t xml:space="preserve">لمي بدور </t>
  </si>
  <si>
    <t xml:space="preserve">لورين افرام </t>
  </si>
  <si>
    <t xml:space="preserve">كبرئيل </t>
  </si>
  <si>
    <t xml:space="preserve">لونا شماع </t>
  </si>
  <si>
    <t xml:space="preserve">لؤي شيحه </t>
  </si>
  <si>
    <t xml:space="preserve">نظام </t>
  </si>
  <si>
    <t xml:space="preserve">ليلاس عيسى </t>
  </si>
  <si>
    <t xml:space="preserve">ماريا برهوم </t>
  </si>
  <si>
    <t xml:space="preserve">ماريو زهر </t>
  </si>
  <si>
    <t xml:space="preserve">مازن فرج </t>
  </si>
  <si>
    <t xml:space="preserve">ماهر فران </t>
  </si>
  <si>
    <t xml:space="preserve">مجد الرديف </t>
  </si>
  <si>
    <t xml:space="preserve">مجد يغمور </t>
  </si>
  <si>
    <t xml:space="preserve">محمد الفاتح عنان </t>
  </si>
  <si>
    <t xml:space="preserve">محمد الطه </t>
  </si>
  <si>
    <t>محمد العدواني</t>
  </si>
  <si>
    <t xml:space="preserve">محمد العكله </t>
  </si>
  <si>
    <t xml:space="preserve">غنام </t>
  </si>
  <si>
    <t xml:space="preserve">محمد العمر </t>
  </si>
  <si>
    <t xml:space="preserve">محمد الغفاري </t>
  </si>
  <si>
    <t xml:space="preserve">محمد الكسم </t>
  </si>
  <si>
    <t xml:space="preserve">محمد اليمني </t>
  </si>
  <si>
    <t xml:space="preserve">محمد أحمد </t>
  </si>
  <si>
    <t xml:space="preserve">محمد آغا </t>
  </si>
  <si>
    <t xml:space="preserve">محمد بكر </t>
  </si>
  <si>
    <t>محمد خير قرعيش</t>
  </si>
  <si>
    <t xml:space="preserve">محمد ريبال شماع </t>
  </si>
  <si>
    <t xml:space="preserve">نشأة </t>
  </si>
  <si>
    <t xml:space="preserve">محمد زنزول </t>
  </si>
  <si>
    <t xml:space="preserve">محمد زهار قربي </t>
  </si>
  <si>
    <t xml:space="preserve">محمد سامي الحمد </t>
  </si>
  <si>
    <t>محمد سفياني</t>
  </si>
  <si>
    <t>محمد صبحي طه</t>
  </si>
  <si>
    <t xml:space="preserve">محمد عبود </t>
  </si>
  <si>
    <t xml:space="preserve">محمد عربية </t>
  </si>
  <si>
    <t>محمد علي الدالاتي</t>
  </si>
  <si>
    <t xml:space="preserve">محمد فرحان المطلب </t>
  </si>
  <si>
    <t xml:space="preserve">رزق </t>
  </si>
  <si>
    <t xml:space="preserve">محمد فلاح </t>
  </si>
  <si>
    <t xml:space="preserve">محمد قرموقة </t>
  </si>
  <si>
    <t xml:space="preserve">محمد كريم تللو </t>
  </si>
  <si>
    <t xml:space="preserve">محمد محي الدين ايوبي </t>
  </si>
  <si>
    <t xml:space="preserve">محمد مهدي خميس </t>
  </si>
  <si>
    <t>محمد نور جفال</t>
  </si>
  <si>
    <t>محمد هادي عيسى</t>
  </si>
  <si>
    <t xml:space="preserve">محمدعامر قدور </t>
  </si>
  <si>
    <t xml:space="preserve">محمدغيث عرب الحلبي  </t>
  </si>
  <si>
    <t>محمدبلال</t>
  </si>
  <si>
    <t xml:space="preserve">محمود اسماعيل </t>
  </si>
  <si>
    <t xml:space="preserve">محمود القدوره </t>
  </si>
  <si>
    <t xml:space="preserve">محمود زرزر </t>
  </si>
  <si>
    <t xml:space="preserve">محمود عمران </t>
  </si>
  <si>
    <t xml:space="preserve">زكي </t>
  </si>
  <si>
    <t xml:space="preserve">مروان دلال </t>
  </si>
  <si>
    <t xml:space="preserve">عاطف </t>
  </si>
  <si>
    <t xml:space="preserve">ممدوح الحاج </t>
  </si>
  <si>
    <t>منال ابو خير</t>
  </si>
  <si>
    <t xml:space="preserve">منال الخاروف </t>
  </si>
  <si>
    <t xml:space="preserve">منال خليف </t>
  </si>
  <si>
    <t>منال غره</t>
  </si>
  <si>
    <t xml:space="preserve">عبد الكريم </t>
  </si>
  <si>
    <t xml:space="preserve">منى السيد </t>
  </si>
  <si>
    <t>مهند مظفر</t>
  </si>
  <si>
    <t xml:space="preserve">موسى الصطوف </t>
  </si>
  <si>
    <t xml:space="preserve">مؤمن ابو سويد </t>
  </si>
  <si>
    <t xml:space="preserve">مؤيد الحجازي </t>
  </si>
  <si>
    <t xml:space="preserve">ميرفت السوفاني </t>
  </si>
  <si>
    <t>ميس الحساني</t>
  </si>
  <si>
    <t>ميناس حبيب</t>
  </si>
  <si>
    <t xml:space="preserve">ناديا ابراهيم </t>
  </si>
  <si>
    <t xml:space="preserve">ناصر الدين سمور </t>
  </si>
  <si>
    <t xml:space="preserve">نانا الخطيب </t>
  </si>
  <si>
    <t>نبال مارديني</t>
  </si>
  <si>
    <t xml:space="preserve">نبيل أبو حسن </t>
  </si>
  <si>
    <t>نجاح ياغي</t>
  </si>
  <si>
    <t xml:space="preserve">ندى الحاج </t>
  </si>
  <si>
    <t xml:space="preserve">ندى صبح </t>
  </si>
  <si>
    <t xml:space="preserve">ندى هلال </t>
  </si>
  <si>
    <t>نضال النبكي</t>
  </si>
  <si>
    <t xml:space="preserve">نضال نسب </t>
  </si>
  <si>
    <t>نوال مراد الاشقر</t>
  </si>
  <si>
    <t xml:space="preserve">نور الدين قره بي </t>
  </si>
  <si>
    <t xml:space="preserve">نور حسين </t>
  </si>
  <si>
    <t xml:space="preserve">نور دعدوع </t>
  </si>
  <si>
    <t>نورس فلاحة</t>
  </si>
  <si>
    <t xml:space="preserve">نورهان نصر </t>
  </si>
  <si>
    <t xml:space="preserve">هبه الدروبي </t>
  </si>
  <si>
    <t xml:space="preserve">هبه الله عمرين </t>
  </si>
  <si>
    <t xml:space="preserve">هبه الله كلش </t>
  </si>
  <si>
    <t xml:space="preserve">هبه عباس </t>
  </si>
  <si>
    <t xml:space="preserve">هديل العقله </t>
  </si>
  <si>
    <t>عبد الفادي</t>
  </si>
  <si>
    <t xml:space="preserve">هشام يونس </t>
  </si>
  <si>
    <t xml:space="preserve">هلا كاسر </t>
  </si>
  <si>
    <t>هيا التل</t>
  </si>
  <si>
    <t xml:space="preserve">هيفاء شاغوري </t>
  </si>
  <si>
    <t xml:space="preserve">محمد عصام </t>
  </si>
  <si>
    <t xml:space="preserve">وسام حافظ </t>
  </si>
  <si>
    <t xml:space="preserve">وفاء موسى </t>
  </si>
  <si>
    <t xml:space="preserve">ولاء الزعبي </t>
  </si>
  <si>
    <t>وهيب يوسف</t>
  </si>
  <si>
    <t xml:space="preserve">وئام علي </t>
  </si>
  <si>
    <t xml:space="preserve">يارا ديب </t>
  </si>
  <si>
    <t xml:space="preserve">نيقولا </t>
  </si>
  <si>
    <t xml:space="preserve">يامن محمود </t>
  </si>
  <si>
    <t xml:space="preserve">يزن الحفار </t>
  </si>
  <si>
    <t xml:space="preserve">وائل </t>
  </si>
  <si>
    <t xml:space="preserve">يزن علي </t>
  </si>
  <si>
    <t xml:space="preserve">يسرى أبو البرغل </t>
  </si>
  <si>
    <t xml:space="preserve">يمان جمعه </t>
  </si>
  <si>
    <t>رهف وانلي</t>
  </si>
  <si>
    <t>لؤي ديب</t>
  </si>
  <si>
    <t>عبد الحميد ابراهيم</t>
  </si>
  <si>
    <t>مخلص</t>
  </si>
  <si>
    <t>عبد الرحيم الأحمد</t>
  </si>
  <si>
    <t>يامن محمد الحاج</t>
  </si>
  <si>
    <t>طه شله</t>
  </si>
  <si>
    <t>وليد مصطفى</t>
  </si>
  <si>
    <t>الاء ابو الذهب</t>
  </si>
  <si>
    <t>المثنى المحمد</t>
  </si>
  <si>
    <t>اماني صوى</t>
  </si>
  <si>
    <t>انس ابو رياح المخللاتي</t>
  </si>
  <si>
    <t>محمد فرحات</t>
  </si>
  <si>
    <t>ايناس ابو شعر</t>
  </si>
  <si>
    <t>ايه التل</t>
  </si>
  <si>
    <t>بشرى دياب</t>
  </si>
  <si>
    <t>بشرى يوسف</t>
  </si>
  <si>
    <t>بلقيس المرشد</t>
  </si>
  <si>
    <t>جعفر ساتيك</t>
  </si>
  <si>
    <t>حسين صالح</t>
  </si>
  <si>
    <t>دانيه دادا</t>
  </si>
  <si>
    <t>محمد محي الدين</t>
  </si>
  <si>
    <t>رامي مسلوب</t>
  </si>
  <si>
    <t>ربيع رسلان</t>
  </si>
  <si>
    <t>رجاء الخجه</t>
  </si>
  <si>
    <t>رحاب الكيبي</t>
  </si>
  <si>
    <t>رحمه العبد الشاوى</t>
  </si>
  <si>
    <t>رشا المحمود</t>
  </si>
  <si>
    <t>رفا سليمان</t>
  </si>
  <si>
    <t>رفعه الطحان</t>
  </si>
  <si>
    <t>ريم صقر</t>
  </si>
  <si>
    <t>زهير السرحان</t>
  </si>
  <si>
    <t>زين محمد</t>
  </si>
  <si>
    <t>زينب شحاده</t>
  </si>
  <si>
    <t>ساره يزبك</t>
  </si>
  <si>
    <t>سحر سكون</t>
  </si>
  <si>
    <t>سفانا ابو شديد</t>
  </si>
  <si>
    <t>سليمان حسون</t>
  </si>
  <si>
    <t>سميه اسعد</t>
  </si>
  <si>
    <t>سهى بكر</t>
  </si>
  <si>
    <t>سوسن جعفر</t>
  </si>
  <si>
    <t>شاديه حميد</t>
  </si>
  <si>
    <t>شام السبسبي</t>
  </si>
  <si>
    <t>صابرين كحيص</t>
  </si>
  <si>
    <t>عدنان الخضري</t>
  </si>
  <si>
    <t>علي السعدي</t>
  </si>
  <si>
    <t>عمار عرموش</t>
  </si>
  <si>
    <t>محمد زين الدين</t>
  </si>
  <si>
    <t>عمرو السيد اللحام</t>
  </si>
  <si>
    <t>عنود الشمام</t>
  </si>
  <si>
    <t>فاديه الحداد</t>
  </si>
  <si>
    <t>فاضل بري</t>
  </si>
  <si>
    <t>فاطمه الخالد</t>
  </si>
  <si>
    <t>فراس الخباز</t>
  </si>
  <si>
    <t>كاتيا القوزي</t>
  </si>
  <si>
    <t>لبنى جنح</t>
  </si>
  <si>
    <t>لبنى سلمان</t>
  </si>
  <si>
    <t>لبنى ياسمينة</t>
  </si>
  <si>
    <t>مالا الجركس</t>
  </si>
  <si>
    <t>ماهر وسوف</t>
  </si>
  <si>
    <t>محمد العيسى</t>
  </si>
  <si>
    <t>مريم المحارب</t>
  </si>
  <si>
    <t>مريم صافيه</t>
  </si>
  <si>
    <t>مريم محمد</t>
  </si>
  <si>
    <t>مصطفى المقداد</t>
  </si>
  <si>
    <t>خير الله</t>
  </si>
  <si>
    <t>منار النمير</t>
  </si>
  <si>
    <t>منارة جيجان</t>
  </si>
  <si>
    <t>مها خولاني</t>
  </si>
  <si>
    <t>مهران الزعبي</t>
  </si>
  <si>
    <t>مؤمنة علي</t>
  </si>
  <si>
    <t>ميس ريا</t>
  </si>
  <si>
    <t>ميساء دعبول</t>
  </si>
  <si>
    <t>ناديا صواف</t>
  </si>
  <si>
    <t>نبيله البقاعي</t>
  </si>
  <si>
    <t>نور شنانه</t>
  </si>
  <si>
    <t>هنادى احمد</t>
  </si>
  <si>
    <t>هيا ابراهيم الخليل</t>
  </si>
  <si>
    <t>هيام خليل</t>
  </si>
  <si>
    <t>وديع فرح</t>
  </si>
  <si>
    <t>وليد عقله</t>
  </si>
  <si>
    <t>عقله</t>
  </si>
  <si>
    <t>يزن سالم</t>
  </si>
  <si>
    <t>لجين المتولي ولي البوطي</t>
  </si>
  <si>
    <t>احمد الفضلي</t>
  </si>
  <si>
    <t>اسامة سلام</t>
  </si>
  <si>
    <t>بتول صقر</t>
  </si>
  <si>
    <t>براءه غانم</t>
  </si>
  <si>
    <t>تغريد غانم</t>
  </si>
  <si>
    <t>حسان عراج</t>
  </si>
  <si>
    <t>ديالا صارم</t>
  </si>
  <si>
    <t>رانيا سليمان</t>
  </si>
  <si>
    <t>رباب كاسوحه</t>
  </si>
  <si>
    <t>رنيم الططري</t>
  </si>
  <si>
    <t>ريم الجابر</t>
  </si>
  <si>
    <t>زيد قزاز</t>
  </si>
  <si>
    <t>ساره العلي</t>
  </si>
  <si>
    <t>سميه عيسى</t>
  </si>
  <si>
    <t>سونيا المحيثاوي</t>
  </si>
  <si>
    <t>شيرين منصور</t>
  </si>
  <si>
    <t>صفاء المفشي</t>
  </si>
  <si>
    <t>عمرو الافندي</t>
  </si>
  <si>
    <t>لونا مخيبر</t>
  </si>
  <si>
    <t>محمود شيخ عرابي</t>
  </si>
  <si>
    <t>مدينه مالك</t>
  </si>
  <si>
    <t>مريم شاهين</t>
  </si>
  <si>
    <t>مؤمنه عنبره</t>
  </si>
  <si>
    <t>نجود حصويه</t>
  </si>
  <si>
    <t>نرمين العباس</t>
  </si>
  <si>
    <t>نور الهدى منصورالجزايرلي</t>
  </si>
  <si>
    <t>نور بكرو</t>
  </si>
  <si>
    <t>هناء السمان</t>
  </si>
  <si>
    <t>يوسف كتيلة</t>
  </si>
  <si>
    <t>حرمون عبد الحي</t>
  </si>
  <si>
    <t>دينا الحسيني</t>
  </si>
  <si>
    <t>سلام المحمد</t>
  </si>
  <si>
    <t>سليم شما</t>
  </si>
  <si>
    <t>سهيب العسكر</t>
  </si>
  <si>
    <t>لمي ديب</t>
  </si>
  <si>
    <t>منال دغمش</t>
  </si>
  <si>
    <t>مهند الخليف</t>
  </si>
  <si>
    <t>نداء شقيره</t>
  </si>
  <si>
    <t>هيماء علي</t>
  </si>
  <si>
    <t>ياسمين النصيرات</t>
  </si>
  <si>
    <t>اسمهان جعفو</t>
  </si>
  <si>
    <t>سكينه عامر</t>
  </si>
  <si>
    <t>حنان حسن</t>
  </si>
  <si>
    <t>علي ماضي</t>
  </si>
  <si>
    <t>محمد نجيب  صالح</t>
  </si>
  <si>
    <t>ديانا محمود</t>
  </si>
  <si>
    <t>عمر خضره</t>
  </si>
  <si>
    <t>سناء  عبد الرحمن</t>
  </si>
  <si>
    <t>فاتن الطرمان</t>
  </si>
  <si>
    <t>محمود منير  أيوب آغا</t>
  </si>
  <si>
    <t xml:space="preserve">ابراهيم موسى العلي </t>
  </si>
  <si>
    <t xml:space="preserve">احلام البشاش </t>
  </si>
  <si>
    <t xml:space="preserve">احمد الحمودالدهام </t>
  </si>
  <si>
    <t xml:space="preserve">احمد العبد </t>
  </si>
  <si>
    <t xml:space="preserve">احمد حمزه الامام </t>
  </si>
  <si>
    <t xml:space="preserve">اخلاص الحسن </t>
  </si>
  <si>
    <t xml:space="preserve">اسماء حسان </t>
  </si>
  <si>
    <t xml:space="preserve">انتصار خليل </t>
  </si>
  <si>
    <t xml:space="preserve">انس العاقل </t>
  </si>
  <si>
    <t>انس غليون</t>
  </si>
  <si>
    <t xml:space="preserve">انسام الاحمد </t>
  </si>
  <si>
    <t>انطانيوس اندراوس</t>
  </si>
  <si>
    <t xml:space="preserve">ايات قلعجي </t>
  </si>
  <si>
    <t xml:space="preserve">أحمد المقداد </t>
  </si>
  <si>
    <t xml:space="preserve">أسيل الجوهري </t>
  </si>
  <si>
    <t xml:space="preserve">آلاء جاموس </t>
  </si>
  <si>
    <t xml:space="preserve">آلاء حامد </t>
  </si>
  <si>
    <t xml:space="preserve">آلاء دلا </t>
  </si>
  <si>
    <t xml:space="preserve">آمال نصر </t>
  </si>
  <si>
    <t xml:space="preserve">آيات الديري </t>
  </si>
  <si>
    <t xml:space="preserve">عبد الناصر </t>
  </si>
  <si>
    <t xml:space="preserve">بتول ماشي </t>
  </si>
  <si>
    <t xml:space="preserve">بسام كني </t>
  </si>
  <si>
    <t>بشار النواقيل</t>
  </si>
  <si>
    <t>بشار قريش</t>
  </si>
  <si>
    <t>بشرى العبدالهادي</t>
  </si>
  <si>
    <t xml:space="preserve">بيان الأحمد </t>
  </si>
  <si>
    <t>بيان البحش</t>
  </si>
  <si>
    <t xml:space="preserve">محمد نديم </t>
  </si>
  <si>
    <t>تامر الدالاتي</t>
  </si>
  <si>
    <t xml:space="preserve">جنان سرميني </t>
  </si>
  <si>
    <t xml:space="preserve">جوان برغوث </t>
  </si>
  <si>
    <t xml:space="preserve">جوزيف أوسكا </t>
  </si>
  <si>
    <t xml:space="preserve">ريمون </t>
  </si>
  <si>
    <t>حاتم خرما</t>
  </si>
  <si>
    <t>حسن درويش ميدو</t>
  </si>
  <si>
    <t xml:space="preserve">حسنه قيروط </t>
  </si>
  <si>
    <t xml:space="preserve">عبد المجيد </t>
  </si>
  <si>
    <t xml:space="preserve">حسين سميا </t>
  </si>
  <si>
    <t xml:space="preserve">حنان الحبيب </t>
  </si>
  <si>
    <t xml:space="preserve">شاكر </t>
  </si>
  <si>
    <t xml:space="preserve">حنان قاسم </t>
  </si>
  <si>
    <t xml:space="preserve">خالد الريس </t>
  </si>
  <si>
    <t xml:space="preserve">خديجه اسعد </t>
  </si>
  <si>
    <t xml:space="preserve">خلود معلا </t>
  </si>
  <si>
    <t xml:space="preserve">داليا الزين </t>
  </si>
  <si>
    <t>دعاء القاضي</t>
  </si>
  <si>
    <t xml:space="preserve">دلال نصر </t>
  </si>
  <si>
    <t xml:space="preserve">ديمه السيد احمد </t>
  </si>
  <si>
    <t xml:space="preserve">رابعه ابراهيم </t>
  </si>
  <si>
    <t xml:space="preserve">راجحه العبد </t>
  </si>
  <si>
    <t xml:space="preserve">راما الشمالي </t>
  </si>
  <si>
    <t>راما النقطه</t>
  </si>
  <si>
    <t xml:space="preserve">راما خطيب </t>
  </si>
  <si>
    <t>راما طعمه</t>
  </si>
  <si>
    <t>راما مرعي</t>
  </si>
  <si>
    <t xml:space="preserve">راميا غدير </t>
  </si>
  <si>
    <t xml:space="preserve">رزان العاص </t>
  </si>
  <si>
    <t xml:space="preserve">رشا مالك </t>
  </si>
  <si>
    <t xml:space="preserve">مجدي </t>
  </si>
  <si>
    <t xml:space="preserve">رضا توتنجي </t>
  </si>
  <si>
    <t xml:space="preserve">رغد عصاصه </t>
  </si>
  <si>
    <t xml:space="preserve">رفعت ابو هاشم </t>
  </si>
  <si>
    <t xml:space="preserve">رنا نصر </t>
  </si>
  <si>
    <t xml:space="preserve">سند </t>
  </si>
  <si>
    <t>رنيم غريبي</t>
  </si>
  <si>
    <t xml:space="preserve">رهام حمود </t>
  </si>
  <si>
    <t xml:space="preserve">رهام ناصيف </t>
  </si>
  <si>
    <t xml:space="preserve">رهف شقير </t>
  </si>
  <si>
    <t xml:space="preserve">رواء الشمندي </t>
  </si>
  <si>
    <t>رولا صدقه</t>
  </si>
  <si>
    <t>ريتا ماريه</t>
  </si>
  <si>
    <t xml:space="preserve">ريم العبود </t>
  </si>
  <si>
    <t xml:space="preserve">ريم فليطي </t>
  </si>
  <si>
    <t xml:space="preserve">ريم معجل </t>
  </si>
  <si>
    <t>ريماز الطاغوس</t>
  </si>
  <si>
    <t xml:space="preserve">زياد علو </t>
  </si>
  <si>
    <t xml:space="preserve">زيدون الحجلي </t>
  </si>
  <si>
    <t xml:space="preserve">زينب الحروب </t>
  </si>
  <si>
    <t xml:space="preserve">ساره الحاج علي </t>
  </si>
  <si>
    <t xml:space="preserve">ساريه الغضبان </t>
  </si>
  <si>
    <t>سامة المرادي</t>
  </si>
  <si>
    <t>احمد دريد</t>
  </si>
  <si>
    <t xml:space="preserve">سائده الشاعر </t>
  </si>
  <si>
    <t>سحر ابو علوان</t>
  </si>
  <si>
    <t xml:space="preserve">سركيس قصارجيان </t>
  </si>
  <si>
    <t xml:space="preserve">اواديس </t>
  </si>
  <si>
    <t>حسين علي</t>
  </si>
  <si>
    <t>راميا سعيد</t>
  </si>
  <si>
    <t>زينب الاحمد</t>
  </si>
  <si>
    <t>ليلى البصار</t>
  </si>
  <si>
    <t>محمدشاهر المدني</t>
  </si>
  <si>
    <t>اثار حسين</t>
  </si>
  <si>
    <t>اسماء الشلبي</t>
  </si>
  <si>
    <t>مختار</t>
  </si>
  <si>
    <t>ديانا الحلبي</t>
  </si>
  <si>
    <t>رزان اسماعيل</t>
  </si>
  <si>
    <t>عامر الصوصو</t>
  </si>
  <si>
    <t>فاتن رعد</t>
  </si>
  <si>
    <t>مجد أبو حسون</t>
  </si>
  <si>
    <t>تماره المصري</t>
  </si>
  <si>
    <t>جمال عرنوس</t>
  </si>
  <si>
    <t>حنان زيتون</t>
  </si>
  <si>
    <t>راتب سلطون</t>
  </si>
  <si>
    <t>محمد ماهر  الخطيب</t>
  </si>
  <si>
    <t>مرح الريس</t>
  </si>
  <si>
    <t>اميمه مصطفى</t>
  </si>
  <si>
    <t>بديع الزيلع</t>
  </si>
  <si>
    <t>ربا مكارم</t>
  </si>
  <si>
    <t>سلمان زين الدين</t>
  </si>
  <si>
    <t>شذى عبد اللطيف</t>
  </si>
  <si>
    <t>عطا الله  ابو سريه</t>
  </si>
  <si>
    <t>عمار ونوس</t>
  </si>
  <si>
    <t>غالي معلوف</t>
  </si>
  <si>
    <t>فاطمه  أبو عباس</t>
  </si>
  <si>
    <t>دمر</t>
  </si>
  <si>
    <t>فياض  الحاج علي</t>
  </si>
  <si>
    <t>لينه غليون</t>
  </si>
  <si>
    <t>ماجد السدحان</t>
  </si>
  <si>
    <t>مايه فاهمه</t>
  </si>
  <si>
    <t>محمد برهان  الزرلي</t>
  </si>
  <si>
    <t>مريم موسى</t>
  </si>
  <si>
    <t>هادي العايدي</t>
  </si>
  <si>
    <t>هاله الجودي</t>
  </si>
  <si>
    <t>احمد جراده</t>
  </si>
  <si>
    <t>الاء ابو ناهي</t>
  </si>
  <si>
    <t>ايمان الصيرفي</t>
  </si>
  <si>
    <t>أديل ناصر</t>
  </si>
  <si>
    <t>دولامه عباس</t>
  </si>
  <si>
    <t>رنا عبد الرزاق</t>
  </si>
  <si>
    <t>زهير حميدي</t>
  </si>
  <si>
    <t>فخزي</t>
  </si>
  <si>
    <t>سلاف السبع</t>
  </si>
  <si>
    <t>سوسن اللبابيدي</t>
  </si>
  <si>
    <t>علي  البرهو الديبو</t>
  </si>
  <si>
    <t>لبنى رزق</t>
  </si>
  <si>
    <t>محمد عبيد</t>
  </si>
  <si>
    <t>مفيده النجار</t>
  </si>
  <si>
    <t>موجفة الحسن</t>
  </si>
  <si>
    <t>نادين تكتوك</t>
  </si>
  <si>
    <t>نبهان احمد</t>
  </si>
  <si>
    <t>نسرين حمدان</t>
  </si>
  <si>
    <t>حمزي</t>
  </si>
  <si>
    <t>نسمه مهنا</t>
  </si>
  <si>
    <t>نهى رحال</t>
  </si>
  <si>
    <t>نوار مجدمه</t>
  </si>
  <si>
    <t>فاتك</t>
  </si>
  <si>
    <t>اكتمال حسيني</t>
  </si>
  <si>
    <t>الاء عبيد</t>
  </si>
  <si>
    <t>امل  ابو النعاج</t>
  </si>
  <si>
    <t>ايناس المصري</t>
  </si>
  <si>
    <t>ألاء زنبوعه</t>
  </si>
  <si>
    <t>آيه سيف</t>
  </si>
  <si>
    <t>ايهاب</t>
  </si>
  <si>
    <t>براءة غريري</t>
  </si>
  <si>
    <t>جيهان المسالمة</t>
  </si>
  <si>
    <t>حيدر دعكور</t>
  </si>
  <si>
    <t>دعاء تقي</t>
  </si>
  <si>
    <t>رانيا سعيد</t>
  </si>
  <si>
    <t>ريم وانلي</t>
  </si>
  <si>
    <t>زينب الحسن</t>
  </si>
  <si>
    <t>سهر الطويل</t>
  </si>
  <si>
    <t>شريف العثمان</t>
  </si>
  <si>
    <t>ضياء محمد</t>
  </si>
  <si>
    <t>بصراوي</t>
  </si>
  <si>
    <t>طريف القاسمي</t>
  </si>
  <si>
    <t>عبير الرفاعي</t>
  </si>
  <si>
    <t>علاء الغزاوي</t>
  </si>
  <si>
    <t>عمار ديب</t>
  </si>
  <si>
    <t>عمر بعيره</t>
  </si>
  <si>
    <t>غفران المحمود</t>
  </si>
  <si>
    <t>كاسر السعيد</t>
  </si>
  <si>
    <t>لورين احمد</t>
  </si>
  <si>
    <t>محمد الاسماعيل</t>
  </si>
  <si>
    <t>محمد معاذ  الفيومي</t>
  </si>
  <si>
    <t>مروه الباشا</t>
  </si>
  <si>
    <t>مريم الغبره</t>
  </si>
  <si>
    <t>معاويه المصري</t>
  </si>
  <si>
    <t>مهى عون</t>
  </si>
  <si>
    <t>ميرفت شنان</t>
  </si>
  <si>
    <t>نرمين الصباغي</t>
  </si>
  <si>
    <t>نوران الناطور</t>
  </si>
  <si>
    <t>نيفين القده</t>
  </si>
  <si>
    <t>هدى بدران</t>
  </si>
  <si>
    <t>ولاء الحجازي</t>
  </si>
  <si>
    <t>ولاء ضميريه</t>
  </si>
  <si>
    <t>اباء عثمان</t>
  </si>
  <si>
    <t>ابتسام عربشه</t>
  </si>
  <si>
    <t>محمد عزت</t>
  </si>
  <si>
    <t>ايه عكاش</t>
  </si>
  <si>
    <t xml:space="preserve">تيسير </t>
  </si>
  <si>
    <t>ايهم ديب</t>
  </si>
  <si>
    <t>أحمد شرباجي</t>
  </si>
  <si>
    <t>بشرى بوظو</t>
  </si>
  <si>
    <t>بلال سكر</t>
  </si>
  <si>
    <t>جمال طنوس</t>
  </si>
  <si>
    <t>جمعه عباس</t>
  </si>
  <si>
    <t>حارث المصيخ</t>
  </si>
  <si>
    <t>حنان الطحان</t>
  </si>
  <si>
    <t>أحمد فارس</t>
  </si>
  <si>
    <t>حنين  ابو عساف</t>
  </si>
  <si>
    <t>ديانا سليمان</t>
  </si>
  <si>
    <t>راما خليل</t>
  </si>
  <si>
    <t>رزان قبش</t>
  </si>
  <si>
    <t>رشا الصيني</t>
  </si>
  <si>
    <t>رؤى  محمد العبد الله</t>
  </si>
  <si>
    <t>زهراء الطحان</t>
  </si>
  <si>
    <t>ساره الجبان</t>
  </si>
  <si>
    <t>ساره يعقوب</t>
  </si>
  <si>
    <t>سالي  الشيخ علي</t>
  </si>
  <si>
    <t>سراء ميا</t>
  </si>
  <si>
    <t>سوسن  سليمان محمود</t>
  </si>
  <si>
    <t>صبحي  شيخ شعبان</t>
  </si>
  <si>
    <t>طارق السليمان</t>
  </si>
  <si>
    <t>عائشه حبيب</t>
  </si>
  <si>
    <t>عبد الرحمن  الكناوي</t>
  </si>
  <si>
    <t>عبد الله  العايد</t>
  </si>
  <si>
    <t>عفاف خلاط</t>
  </si>
  <si>
    <t>علا عنتر</t>
  </si>
  <si>
    <t>علي الشعراوي</t>
  </si>
  <si>
    <t>غازي النوري</t>
  </si>
  <si>
    <t>غدير غانم</t>
  </si>
  <si>
    <t>ناظر</t>
  </si>
  <si>
    <t>غفران خليل</t>
  </si>
  <si>
    <t>غنى الدقاق</t>
  </si>
  <si>
    <t>غنى المسعود</t>
  </si>
  <si>
    <t>فادي الدكاك</t>
  </si>
  <si>
    <t>فرج عربشه</t>
  </si>
  <si>
    <t>فيصل الحجي</t>
  </si>
  <si>
    <t>قيس نصور</t>
  </si>
  <si>
    <t>كلودين عبدو</t>
  </si>
  <si>
    <t>لين الخماش</t>
  </si>
  <si>
    <t>احمد منصور</t>
  </si>
  <si>
    <t>ماريو شريقي</t>
  </si>
  <si>
    <t>مجد عنقه</t>
  </si>
  <si>
    <t>محمد الشمص</t>
  </si>
  <si>
    <t>محمد عادل  حامد</t>
  </si>
  <si>
    <t>محمد ماهر  راضي</t>
  </si>
  <si>
    <t>محمود داده</t>
  </si>
  <si>
    <t>مريم  كمال الدين</t>
  </si>
  <si>
    <t>مصطفى  أبي زيد</t>
  </si>
  <si>
    <t>ميساء خير</t>
  </si>
  <si>
    <t>نور خليل</t>
  </si>
  <si>
    <t>نورا حصويه</t>
  </si>
  <si>
    <t>نيرمين  ابو حطب</t>
  </si>
  <si>
    <t>هبه غصن</t>
  </si>
  <si>
    <t>هبه ليلا</t>
  </si>
  <si>
    <t>هدى لطوف</t>
  </si>
  <si>
    <t>هيام عثمان</t>
  </si>
  <si>
    <t>يسرى شعبان</t>
  </si>
  <si>
    <t>احمد الحلاق</t>
  </si>
  <si>
    <t>احمد الداهوك</t>
  </si>
  <si>
    <t>احمد حلاوة</t>
  </si>
  <si>
    <t>الاء عباس</t>
  </si>
  <si>
    <t>الزهراء الخبي</t>
  </si>
  <si>
    <t>اليفه رشيد</t>
  </si>
  <si>
    <t>اماني الشولي</t>
  </si>
  <si>
    <t>انتصار البدوي</t>
  </si>
  <si>
    <t>ايمان جمعة</t>
  </si>
  <si>
    <t>محمد / جليلة</t>
  </si>
  <si>
    <t>ايه تجور</t>
  </si>
  <si>
    <t>أديب مسلماني</t>
  </si>
  <si>
    <t>أيمن الخرج</t>
  </si>
  <si>
    <t>أيهم حكيم</t>
  </si>
  <si>
    <t>آلاء  الشامي عثمان</t>
  </si>
  <si>
    <t>آلاء الشبعاني</t>
  </si>
  <si>
    <t>باسل البشلاوي</t>
  </si>
  <si>
    <t>بثينه جابر</t>
  </si>
  <si>
    <t>بشرى الرطب</t>
  </si>
  <si>
    <t>تاج الدين  دربيكه</t>
  </si>
  <si>
    <t>جلال شيخاني</t>
  </si>
  <si>
    <t>شيخو</t>
  </si>
  <si>
    <t>حسين سرجاوي</t>
  </si>
  <si>
    <t>حليمه محمد</t>
  </si>
  <si>
    <t>خالد مطر</t>
  </si>
  <si>
    <t>خديجه التركماني</t>
  </si>
  <si>
    <t>خديجه الرفاعي</t>
  </si>
  <si>
    <t>خليل جمعة</t>
  </si>
  <si>
    <t>دانيه  الرجب أغا</t>
  </si>
  <si>
    <t>دانيه بوارشي</t>
  </si>
  <si>
    <t>دعاء سقر</t>
  </si>
  <si>
    <t>ديانا  عبد السلام</t>
  </si>
  <si>
    <t>ديمه مدخنه</t>
  </si>
  <si>
    <t>محمد نادر</t>
  </si>
  <si>
    <t>راغده رشيد</t>
  </si>
  <si>
    <t>جادو</t>
  </si>
  <si>
    <t>راما دحلا</t>
  </si>
  <si>
    <t>راما درويش</t>
  </si>
  <si>
    <t>رشا اسماعيل</t>
  </si>
  <si>
    <t>رشا العدي</t>
  </si>
  <si>
    <t>رنا سعد</t>
  </si>
  <si>
    <t>رنيم النجار</t>
  </si>
  <si>
    <t>رهف  أبو زيد</t>
  </si>
  <si>
    <t>رهف البدر</t>
  </si>
  <si>
    <t>رهف هلال</t>
  </si>
  <si>
    <t>رؤى الابراهيم</t>
  </si>
  <si>
    <t>ريم لافي</t>
  </si>
  <si>
    <t>ريما فوراني</t>
  </si>
  <si>
    <t>ساره بحبوح</t>
  </si>
  <si>
    <t>سامر الحمود</t>
  </si>
  <si>
    <t>سها فضلون</t>
  </si>
  <si>
    <t>شريهان كيكي</t>
  </si>
  <si>
    <t>شهرزاد الشغري</t>
  </si>
  <si>
    <t>طلال البرجس</t>
  </si>
  <si>
    <t>عبير الحسين</t>
  </si>
  <si>
    <t>علا الدراوشة</t>
  </si>
  <si>
    <t>علاء الجرف</t>
  </si>
  <si>
    <t>عمر الدباس</t>
  </si>
  <si>
    <t>عمران طليعه</t>
  </si>
  <si>
    <t>عهد مرشد</t>
  </si>
  <si>
    <t>غاليه طرابلسي</t>
  </si>
  <si>
    <t>غفران العمار</t>
  </si>
  <si>
    <t>فتحيه العقله</t>
  </si>
  <si>
    <t>فراس رديني</t>
  </si>
  <si>
    <t>كنانا زعرور</t>
  </si>
  <si>
    <t>لميس الهاشمي</t>
  </si>
  <si>
    <t>ليلاف جمعه</t>
  </si>
  <si>
    <t>عبد الباقي</t>
  </si>
  <si>
    <t>مجد العوام</t>
  </si>
  <si>
    <t>محمد ابراهيم  المصري</t>
  </si>
  <si>
    <t>محمد فهد  قره حديد</t>
  </si>
  <si>
    <t>محمد يزن  زنبوعه</t>
  </si>
  <si>
    <t>محمود بلورفان</t>
  </si>
  <si>
    <t>مروه الميهوب</t>
  </si>
  <si>
    <t>مروه جبري</t>
  </si>
  <si>
    <t>مريانه عيسى</t>
  </si>
  <si>
    <t>مريم المصري</t>
  </si>
  <si>
    <t>ميسون عبيد</t>
  </si>
  <si>
    <t>أحمد وليد</t>
  </si>
  <si>
    <t>نسرين حسن</t>
  </si>
  <si>
    <t>نهال الخطيب</t>
  </si>
  <si>
    <t>عبد الواحد</t>
  </si>
  <si>
    <t>نور التركماني</t>
  </si>
  <si>
    <t>محمد شهير</t>
  </si>
  <si>
    <t>نور السلمان</t>
  </si>
  <si>
    <t>نور العساف</t>
  </si>
  <si>
    <t>هبة حيدر</t>
  </si>
  <si>
    <t>هنادي زيتوني</t>
  </si>
  <si>
    <t>هيا الجرمقاني</t>
  </si>
  <si>
    <t>هيفاء الصباغ</t>
  </si>
  <si>
    <t>محمد عرب</t>
  </si>
  <si>
    <t>هيلين مصطفى</t>
  </si>
  <si>
    <t>وعد الشحادات</t>
  </si>
  <si>
    <t>ولاء محمود</t>
  </si>
  <si>
    <t>ياسمين غزاله عينيه</t>
  </si>
  <si>
    <t>يامن دياب</t>
  </si>
  <si>
    <t>يامن شاكر</t>
  </si>
  <si>
    <t>جمعة اوصمان</t>
  </si>
  <si>
    <t>سوزان الخطيب</t>
  </si>
  <si>
    <t>لينا الخلف</t>
  </si>
  <si>
    <t xml:space="preserve">ماويه أحمد </t>
  </si>
  <si>
    <t>رنيم حجلي</t>
  </si>
  <si>
    <t>حمزه قدور</t>
  </si>
  <si>
    <t>راما الدالاتي</t>
  </si>
  <si>
    <t>ليلى مرعي</t>
  </si>
  <si>
    <t>نور جومر</t>
  </si>
  <si>
    <t>رامي البرني</t>
  </si>
  <si>
    <t>ساره مارديني</t>
  </si>
  <si>
    <t>محمداديب</t>
  </si>
  <si>
    <t>صبا الشامي</t>
  </si>
  <si>
    <t>يارا رستم</t>
  </si>
  <si>
    <t>ياسمين شمالي</t>
  </si>
  <si>
    <t>اسراء حاجي</t>
  </si>
  <si>
    <t>راما حمشو</t>
  </si>
  <si>
    <t>رنيم بكداش</t>
  </si>
  <si>
    <t>محمد تميم  الشقيع</t>
  </si>
  <si>
    <t>ولاء القزاز</t>
  </si>
  <si>
    <t>أحمد برو</t>
  </si>
  <si>
    <t>رزان الناطور</t>
  </si>
  <si>
    <t>طارق حمادي</t>
  </si>
  <si>
    <t>علي الكيلاني</t>
  </si>
  <si>
    <t>عقيل</t>
  </si>
  <si>
    <t>نورا وزان</t>
  </si>
  <si>
    <t>وسام سليمان</t>
  </si>
  <si>
    <t>يارا حمود</t>
  </si>
  <si>
    <t>ياسر المصري</t>
  </si>
  <si>
    <t xml:space="preserve">احمد العادي </t>
  </si>
  <si>
    <t>اسراء برهوم</t>
  </si>
  <si>
    <t xml:space="preserve">الاء رجاالمحمد الدندل </t>
  </si>
  <si>
    <t xml:space="preserve">ايمان مصطفى </t>
  </si>
  <si>
    <t>إيهاب الحسين</t>
  </si>
  <si>
    <t xml:space="preserve">آلاء عبدالرحمن </t>
  </si>
  <si>
    <t>بشرى كفرجومي</t>
  </si>
  <si>
    <t>بشير التكله</t>
  </si>
  <si>
    <t>ثناء الأطرش</t>
  </si>
  <si>
    <t>حلا دملخي</t>
  </si>
  <si>
    <t xml:space="preserve">حميدة محمد </t>
  </si>
  <si>
    <t>دعاء الزين</t>
  </si>
  <si>
    <t xml:space="preserve">دعاء حماديه </t>
  </si>
  <si>
    <t xml:space="preserve">محمدبسام </t>
  </si>
  <si>
    <t>دعاء زينيه</t>
  </si>
  <si>
    <t xml:space="preserve">دلال حميدي </t>
  </si>
  <si>
    <t xml:space="preserve">خلف </t>
  </si>
  <si>
    <t>ديما العقاد</t>
  </si>
  <si>
    <t xml:space="preserve">رائد حلاوه </t>
  </si>
  <si>
    <t xml:space="preserve">ربيع ابراهيم </t>
  </si>
  <si>
    <t>رحاب الدياب</t>
  </si>
  <si>
    <t xml:space="preserve">رشا السليمان </t>
  </si>
  <si>
    <t>رغداء الصبان</t>
  </si>
  <si>
    <t>رنا سوادي</t>
  </si>
  <si>
    <t>رهف الجبين</t>
  </si>
  <si>
    <t>رهف بردان</t>
  </si>
  <si>
    <t xml:space="preserve">روبى اشمر </t>
  </si>
  <si>
    <t>ريم رضوان</t>
  </si>
  <si>
    <t>ريم عبود</t>
  </si>
  <si>
    <t>محمدعارف</t>
  </si>
  <si>
    <t>ساره الشرفاوي</t>
  </si>
  <si>
    <t>سنسبيل الطويل</t>
  </si>
  <si>
    <t>شام  سوارالشهيربالشريف</t>
  </si>
  <si>
    <t xml:space="preserve">عامر اشمر </t>
  </si>
  <si>
    <t>عامر شحود</t>
  </si>
  <si>
    <t xml:space="preserve">عبير حمدان </t>
  </si>
  <si>
    <t>عبير يوسف</t>
  </si>
  <si>
    <t>عزالدين  الندى</t>
  </si>
  <si>
    <t>علا  شرف الدين</t>
  </si>
  <si>
    <t xml:space="preserve">علي خنسه </t>
  </si>
  <si>
    <t xml:space="preserve">عمر غفير </t>
  </si>
  <si>
    <t xml:space="preserve">عهد غزاله </t>
  </si>
  <si>
    <t>غاده الشرع</t>
  </si>
  <si>
    <t>غدير ابو حامد</t>
  </si>
  <si>
    <t>غزل مخللاتي</t>
  </si>
  <si>
    <t>محمدغسان</t>
  </si>
  <si>
    <t xml:space="preserve">غفران العر </t>
  </si>
  <si>
    <t>فاتن القاروط</t>
  </si>
  <si>
    <t xml:space="preserve">فطوم قصاب </t>
  </si>
  <si>
    <t>مظفر</t>
  </si>
  <si>
    <t>قمر نجيب</t>
  </si>
  <si>
    <t xml:space="preserve">كندا اسماعيل </t>
  </si>
  <si>
    <t xml:space="preserve">لمى الداوودي </t>
  </si>
  <si>
    <t>ليندا وانلي</t>
  </si>
  <si>
    <t>ماريا بيضون</t>
  </si>
  <si>
    <t xml:space="preserve">مجد حديفه </t>
  </si>
  <si>
    <t>كرم</t>
  </si>
  <si>
    <t>محمدسامر النونو</t>
  </si>
  <si>
    <t>محمدعامر</t>
  </si>
  <si>
    <t>محمدعلاء الحمصي</t>
  </si>
  <si>
    <t>محمدعمر السراقبي</t>
  </si>
  <si>
    <t xml:space="preserve">محي الدين الفرخ </t>
  </si>
  <si>
    <t>مرام اللحام</t>
  </si>
  <si>
    <t>مرح ابراهيم</t>
  </si>
  <si>
    <t>مروه بزازي</t>
  </si>
  <si>
    <t>مروه شاوي</t>
  </si>
  <si>
    <t>عبدالجليل</t>
  </si>
  <si>
    <t xml:space="preserve">مريم الأطرش </t>
  </si>
  <si>
    <t xml:space="preserve">عبده </t>
  </si>
  <si>
    <t>معروف زعرور</t>
  </si>
  <si>
    <t>منال كلثوم</t>
  </si>
  <si>
    <t>منى  عزالدين</t>
  </si>
  <si>
    <t>منيره  أبو حسن</t>
  </si>
  <si>
    <t>مهند البردقاني</t>
  </si>
  <si>
    <t>ميساء سعيد</t>
  </si>
  <si>
    <t>ميساء سليمان</t>
  </si>
  <si>
    <t xml:space="preserve">نبيه اللحام </t>
  </si>
  <si>
    <t>نسرين الدبيسي</t>
  </si>
  <si>
    <t>نسيبه  زين الدين</t>
  </si>
  <si>
    <t>نوار سلامه</t>
  </si>
  <si>
    <t>نور بدوي</t>
  </si>
  <si>
    <t xml:space="preserve">نور سوار </t>
  </si>
  <si>
    <t xml:space="preserve">نور عموش </t>
  </si>
  <si>
    <t>نور نزهه</t>
  </si>
  <si>
    <t>محمدصفوح</t>
  </si>
  <si>
    <t>نوفه الحمدان</t>
  </si>
  <si>
    <t xml:space="preserve">نيرمين النن </t>
  </si>
  <si>
    <t>نيفين رزاز</t>
  </si>
  <si>
    <t>هبه عثمان</t>
  </si>
  <si>
    <t>هشام الضاهر</t>
  </si>
  <si>
    <t>هيا تقلا</t>
  </si>
  <si>
    <t xml:space="preserve">ورد الطباخ </t>
  </si>
  <si>
    <t xml:space="preserve">وعد غانم </t>
  </si>
  <si>
    <t xml:space="preserve">نظام الدين </t>
  </si>
  <si>
    <t>وفاء رمضان</t>
  </si>
  <si>
    <t>ولاء رفاعه</t>
  </si>
  <si>
    <t>يحيى الاحمد</t>
  </si>
  <si>
    <t>سعاد موسى</t>
  </si>
  <si>
    <t>سلام السبسبي</t>
  </si>
  <si>
    <t xml:space="preserve">سميحه طه </t>
  </si>
  <si>
    <t xml:space="preserve">شفيق </t>
  </si>
  <si>
    <t xml:space="preserve">سميه حسين </t>
  </si>
  <si>
    <t xml:space="preserve">سوزان عبيد </t>
  </si>
  <si>
    <t xml:space="preserve">سوسن رجب </t>
  </si>
  <si>
    <t xml:space="preserve">حمدو </t>
  </si>
  <si>
    <t xml:space="preserve">سيدة مارينا </t>
  </si>
  <si>
    <t xml:space="preserve">سيلفانا غانم </t>
  </si>
  <si>
    <t xml:space="preserve">شذى يوسف </t>
  </si>
  <si>
    <t>شروق الجمعه</t>
  </si>
  <si>
    <t>شيماء سليمان</t>
  </si>
  <si>
    <t>محمدصالح</t>
  </si>
  <si>
    <t xml:space="preserve">طه الحسون </t>
  </si>
  <si>
    <t xml:space="preserve">طه الزعبي </t>
  </si>
  <si>
    <t xml:space="preserve">عاليه غيه </t>
  </si>
  <si>
    <t xml:space="preserve">عامر الحماده </t>
  </si>
  <si>
    <t xml:space="preserve">داود </t>
  </si>
  <si>
    <t xml:space="preserve">عبد الستار حسين </t>
  </si>
  <si>
    <t xml:space="preserve">عبيد وهبه </t>
  </si>
  <si>
    <t xml:space="preserve">محمد اسامه </t>
  </si>
  <si>
    <t xml:space="preserve">عدي عبد النبي </t>
  </si>
  <si>
    <t xml:space="preserve">علا نصر </t>
  </si>
  <si>
    <t>اجود</t>
  </si>
  <si>
    <t xml:space="preserve">علاء غرز الدين </t>
  </si>
  <si>
    <t xml:space="preserve">وهيب </t>
  </si>
  <si>
    <t xml:space="preserve">علي العايد البري </t>
  </si>
  <si>
    <t xml:space="preserve">علي سليمان </t>
  </si>
  <si>
    <t xml:space="preserve">علي قدور </t>
  </si>
  <si>
    <t xml:space="preserve">عمادالدين سويد </t>
  </si>
  <si>
    <t xml:space="preserve">غدير اسكندر </t>
  </si>
  <si>
    <t xml:space="preserve">غزل الهزاع </t>
  </si>
  <si>
    <t>فايزة نصر</t>
  </si>
  <si>
    <t xml:space="preserve">فرح ابراهيم </t>
  </si>
  <si>
    <t xml:space="preserve">كنده كحيل </t>
  </si>
  <si>
    <t xml:space="preserve">لانه الموصلي </t>
  </si>
  <si>
    <t xml:space="preserve">لبنى خيرى أغا </t>
  </si>
  <si>
    <t xml:space="preserve">لجين الططري </t>
  </si>
  <si>
    <t xml:space="preserve">لور يوسف </t>
  </si>
  <si>
    <t xml:space="preserve">لورنث عدرا </t>
  </si>
  <si>
    <t xml:space="preserve">لؤي عباس </t>
  </si>
  <si>
    <t xml:space="preserve">لين جمران </t>
  </si>
  <si>
    <t xml:space="preserve">مهند </t>
  </si>
  <si>
    <t xml:space="preserve">ماريا ابراهيم </t>
  </si>
  <si>
    <t xml:space="preserve">مارينا لطفي </t>
  </si>
  <si>
    <t>ماهر رجب</t>
  </si>
  <si>
    <t>مجدي</t>
  </si>
  <si>
    <t xml:space="preserve">محمد الحجي </t>
  </si>
  <si>
    <t>محمد الحنش</t>
  </si>
  <si>
    <t xml:space="preserve">محمد القليح </t>
  </si>
  <si>
    <t xml:space="preserve">محمد باسل حمود </t>
  </si>
  <si>
    <t xml:space="preserve">محمد خير الانقر الشهير بالبستاني </t>
  </si>
  <si>
    <t>محمد صلاح الدين المحني</t>
  </si>
  <si>
    <t xml:space="preserve">محمد موسى </t>
  </si>
  <si>
    <t>محمد نور دراق السباعي</t>
  </si>
  <si>
    <t xml:space="preserve">محمد وائل البغجاتي </t>
  </si>
  <si>
    <t xml:space="preserve">غياث </t>
  </si>
  <si>
    <t xml:space="preserve">محمود طيبه </t>
  </si>
  <si>
    <t xml:space="preserve">مرح العثمان </t>
  </si>
  <si>
    <t xml:space="preserve">عايش </t>
  </si>
  <si>
    <t xml:space="preserve">مروى ملحم </t>
  </si>
  <si>
    <t xml:space="preserve">مريم اليونس </t>
  </si>
  <si>
    <t xml:space="preserve">مزنه مسدي </t>
  </si>
  <si>
    <t>مصطفى درويش</t>
  </si>
  <si>
    <t xml:space="preserve">محمدكامل </t>
  </si>
  <si>
    <t xml:space="preserve">مصطفى رحال </t>
  </si>
  <si>
    <t xml:space="preserve">منار مرشد رضوان </t>
  </si>
  <si>
    <t>منتهى دروج</t>
  </si>
  <si>
    <t xml:space="preserve">منيب الديلمي </t>
  </si>
  <si>
    <t>مها المحمدجاويش</t>
  </si>
  <si>
    <t>مها بحصاص</t>
  </si>
  <si>
    <t>مؤمن حسن آغا</t>
  </si>
  <si>
    <t>محد بشير</t>
  </si>
  <si>
    <t xml:space="preserve">ميديا علي </t>
  </si>
  <si>
    <t>ميساء الريس</t>
  </si>
  <si>
    <t xml:space="preserve">ميشلين فرعون </t>
  </si>
  <si>
    <t xml:space="preserve">نارمين منصور </t>
  </si>
  <si>
    <t>ندى جديد</t>
  </si>
  <si>
    <t xml:space="preserve">نديم كنعان </t>
  </si>
  <si>
    <t xml:space="preserve">كنعان </t>
  </si>
  <si>
    <t xml:space="preserve">نسرين الشيخ </t>
  </si>
  <si>
    <t>نافذ</t>
  </si>
  <si>
    <t xml:space="preserve">نور الحفار </t>
  </si>
  <si>
    <t xml:space="preserve">فاروق </t>
  </si>
  <si>
    <t xml:space="preserve">نور حامد </t>
  </si>
  <si>
    <t xml:space="preserve">نور شلغين </t>
  </si>
  <si>
    <t>هبا حسن</t>
  </si>
  <si>
    <t xml:space="preserve">هبه عبد الرحمن </t>
  </si>
  <si>
    <t xml:space="preserve">محسن </t>
  </si>
  <si>
    <t xml:space="preserve">هبه فرا </t>
  </si>
  <si>
    <t xml:space="preserve">هدية الحسن </t>
  </si>
  <si>
    <t xml:space="preserve">عبد السلام </t>
  </si>
  <si>
    <t xml:space="preserve">هديل الحسين </t>
  </si>
  <si>
    <t xml:space="preserve">هلا مسعود </t>
  </si>
  <si>
    <t xml:space="preserve">بخيتان </t>
  </si>
  <si>
    <t xml:space="preserve">هيا البشير </t>
  </si>
  <si>
    <t xml:space="preserve">هيا مخلوف </t>
  </si>
  <si>
    <t xml:space="preserve">هيلدا رمضان </t>
  </si>
  <si>
    <t xml:space="preserve">وسام الهنيدي </t>
  </si>
  <si>
    <t>فارع</t>
  </si>
  <si>
    <t>وسيم التيناوي</t>
  </si>
  <si>
    <t>وعد زين الدين</t>
  </si>
  <si>
    <t xml:space="preserve">ولاء علوش </t>
  </si>
  <si>
    <t xml:space="preserve">راجي </t>
  </si>
  <si>
    <t>يارا مرشود</t>
  </si>
  <si>
    <t xml:space="preserve">يارا مريشه </t>
  </si>
  <si>
    <t xml:space="preserve">يارا يوسف </t>
  </si>
  <si>
    <t>ميشال</t>
  </si>
  <si>
    <t xml:space="preserve">يحي يوسف </t>
  </si>
  <si>
    <t>احمد ابو العينين</t>
  </si>
  <si>
    <t>احمد القضماني</t>
  </si>
  <si>
    <t>احمد دردس</t>
  </si>
  <si>
    <t>احمد مراد</t>
  </si>
  <si>
    <t>اريج الداهوك</t>
  </si>
  <si>
    <t>اسراء زيتون</t>
  </si>
  <si>
    <t>اسماء الوادي</t>
  </si>
  <si>
    <t>اسماء رشدان</t>
  </si>
  <si>
    <t>اسماء قنبر</t>
  </si>
  <si>
    <t>اسماعيل ونوس</t>
  </si>
  <si>
    <t>اصاله زهر الدين</t>
  </si>
  <si>
    <t>اميره حمود</t>
  </si>
  <si>
    <t>انس المهر</t>
  </si>
  <si>
    <t>اية برهان</t>
  </si>
  <si>
    <t>ايمان ابو قويدر</t>
  </si>
  <si>
    <t>ايمان الشالات</t>
  </si>
  <si>
    <t>ايمان مصطفى</t>
  </si>
  <si>
    <t>ايمن القدور</t>
  </si>
  <si>
    <t>باسم الحلباوي</t>
  </si>
  <si>
    <t>بثينه الشلبي</t>
  </si>
  <si>
    <t>بشار الحلقي</t>
  </si>
  <si>
    <t>بشرى بشير</t>
  </si>
  <si>
    <t>تغريد الحجله</t>
  </si>
  <si>
    <t>تماضر معدل</t>
  </si>
  <si>
    <t>جعفر الحافي</t>
  </si>
  <si>
    <t>جعفر طه</t>
  </si>
  <si>
    <t>جميله رسلان</t>
  </si>
  <si>
    <t>جوليا حسن</t>
  </si>
  <si>
    <t>حلا كلزيه</t>
  </si>
  <si>
    <t>حنان الشولي</t>
  </si>
  <si>
    <t>حنان مفلح</t>
  </si>
  <si>
    <t>خاشعه علي</t>
  </si>
  <si>
    <t>خالد حسن</t>
  </si>
  <si>
    <t>خالده عبد الرحمن</t>
  </si>
  <si>
    <t>خزنه شيخ نبي</t>
  </si>
  <si>
    <t>خليل العلي</t>
  </si>
  <si>
    <t>خليل خليل</t>
  </si>
  <si>
    <t>دعاء قدح</t>
  </si>
  <si>
    <t>رامي الياسين</t>
  </si>
  <si>
    <t>رانيه الهندي</t>
  </si>
  <si>
    <t>رحمه القاسم</t>
  </si>
  <si>
    <t>ردينه علامه</t>
  </si>
  <si>
    <t>رزان الرفاعي</t>
  </si>
  <si>
    <t>رشا مصطفى</t>
  </si>
  <si>
    <t>وهب</t>
  </si>
  <si>
    <t>رقية الشبلي</t>
  </si>
  <si>
    <t>رنا اليونس</t>
  </si>
  <si>
    <t>رنا بن العربي</t>
  </si>
  <si>
    <t>رنى ديوب</t>
  </si>
  <si>
    <t>روان الحراكي</t>
  </si>
  <si>
    <t>روان النابلسي</t>
  </si>
  <si>
    <t>رولا بيشاني</t>
  </si>
  <si>
    <t>رؤى شيخو بيري</t>
  </si>
  <si>
    <t>رياض الاحمد</t>
  </si>
  <si>
    <t>خلوف</t>
  </si>
  <si>
    <t>ريم زخور</t>
  </si>
  <si>
    <t>ريم طراف</t>
  </si>
  <si>
    <t>ريمان جفصي</t>
  </si>
  <si>
    <t>زياد محمدية</t>
  </si>
  <si>
    <t>غصوب</t>
  </si>
  <si>
    <t>زينب علي جبري</t>
  </si>
  <si>
    <t>زينه زكره</t>
  </si>
  <si>
    <t>ساره شموط</t>
  </si>
  <si>
    <t>ساره ناظر</t>
  </si>
  <si>
    <t>سليمى القطان</t>
  </si>
  <si>
    <t>سوسن صقر</t>
  </si>
  <si>
    <t>صفيه الحماده</t>
  </si>
  <si>
    <t>عادل العلي</t>
  </si>
  <si>
    <t>عائشه الخاير</t>
  </si>
  <si>
    <t>عبد القادر الحكيم</t>
  </si>
  <si>
    <t>عبد المعين حميدي</t>
  </si>
  <si>
    <t>علياء حسن</t>
  </si>
  <si>
    <t>عماد الحسيناوي</t>
  </si>
  <si>
    <t>عمار اسماعيل</t>
  </si>
  <si>
    <t>عمار زيدان</t>
  </si>
  <si>
    <t>عمار شراره</t>
  </si>
  <si>
    <t>عمر صيصان</t>
  </si>
  <si>
    <t>غاده مشناتي</t>
  </si>
  <si>
    <t>غرام داهوك</t>
  </si>
  <si>
    <t>فاطمه دحدوح</t>
  </si>
  <si>
    <t>فداء علاء الدين</t>
  </si>
  <si>
    <t>ادهم</t>
  </si>
  <si>
    <t>فدوى سليمان</t>
  </si>
  <si>
    <t>فرح نتوف</t>
  </si>
  <si>
    <t>فضيه السلمان</t>
  </si>
  <si>
    <t>فهد اشتي</t>
  </si>
  <si>
    <t>فينوس الحجلي</t>
  </si>
  <si>
    <t>كندا نصر</t>
  </si>
  <si>
    <t>نصار</t>
  </si>
  <si>
    <t>لميس العثمان</t>
  </si>
  <si>
    <t>مهواش</t>
  </si>
  <si>
    <t>لوريس معروف</t>
  </si>
  <si>
    <t>لينا الشعبان</t>
  </si>
  <si>
    <t>ليندا غزال</t>
  </si>
  <si>
    <t>مادلين العلي</t>
  </si>
  <si>
    <t>مارييت صليبي</t>
  </si>
  <si>
    <t>ماهر شعبان</t>
  </si>
  <si>
    <t>مجد اليوسف</t>
  </si>
  <si>
    <t>محمد ابراهيم الكولكي</t>
  </si>
  <si>
    <t>محمد البدوي</t>
  </si>
  <si>
    <t>محمد الصادق</t>
  </si>
  <si>
    <t>محمد الطلاع</t>
  </si>
  <si>
    <t>محمد حمزه البحره</t>
  </si>
  <si>
    <t>محمد ديوب</t>
  </si>
  <si>
    <t>محمد عدنان المنير</t>
  </si>
  <si>
    <t>محمد لؤي شمس</t>
  </si>
  <si>
    <t>مروة القاضي</t>
  </si>
  <si>
    <t>احمدحلمي</t>
  </si>
  <si>
    <t>مروه الشفيع</t>
  </si>
  <si>
    <t>مريم غزال فتح الله</t>
  </si>
  <si>
    <t>فتح الله</t>
  </si>
  <si>
    <t>مريم منصور</t>
  </si>
  <si>
    <t>مضر ديوب</t>
  </si>
  <si>
    <t>معاويه الحلبي</t>
  </si>
  <si>
    <t>معتصم ناصر</t>
  </si>
  <si>
    <t>مقداد محمد</t>
  </si>
  <si>
    <t>منال التقي</t>
  </si>
  <si>
    <t>منال بيضون</t>
  </si>
  <si>
    <t>ميسم العلي</t>
  </si>
  <si>
    <t>نادين الحرامي</t>
  </si>
  <si>
    <t>نجلاء خليل</t>
  </si>
  <si>
    <t>نرجس الحمود</t>
  </si>
  <si>
    <t>نسيبه الديري</t>
  </si>
  <si>
    <t>نور الحياوي</t>
  </si>
  <si>
    <t>نور الرفاعي</t>
  </si>
  <si>
    <t>نور السهلي</t>
  </si>
  <si>
    <t>نيكول بلوظيه</t>
  </si>
  <si>
    <t>هبه السلام</t>
  </si>
  <si>
    <t>هبه همار</t>
  </si>
  <si>
    <t>هديل العلي</t>
  </si>
  <si>
    <t>هديل القصاص</t>
  </si>
  <si>
    <t>هزار الحلبي</t>
  </si>
  <si>
    <t>هلا ملحم</t>
  </si>
  <si>
    <t>هيفاء العلي</t>
  </si>
  <si>
    <t>وافي المفلح</t>
  </si>
  <si>
    <t>وجيه نحلاوي</t>
  </si>
  <si>
    <t>وسام تقلا</t>
  </si>
  <si>
    <t>يارا المنصور</t>
  </si>
  <si>
    <t>يارا اليونس</t>
  </si>
  <si>
    <t>يمنى الحناوي</t>
  </si>
  <si>
    <t>يوسف الدخيل</t>
  </si>
  <si>
    <t>نشمي</t>
  </si>
  <si>
    <t>انس سرحان</t>
  </si>
  <si>
    <t>عند اختيار المقرر تضع بجانب اسم المقرر بالعمود الأزرق رقم /1/</t>
  </si>
  <si>
    <r>
      <t xml:space="preserve">ثم تسليم استمارة التسجيل مع إيصال المصرف إلى شؤون طلاب الدراسات الدولية والدبلوماسية - كلية الالعلوم السياسية - الطابق الاول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</si>
  <si>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إرسال ملف الإستمارة (Excel ) عبر البريد الإلكتروني إلى العنوان التالي : 
pol.ol.damuniv@hotmail.com
ويجب أن يكون موضوع الإيميل هو الرقم الإمتحاني للطالب</t>
  </si>
  <si>
    <t>الفصل الأول 2020-2021</t>
  </si>
  <si>
    <t>نجاح</t>
  </si>
  <si>
    <t>العربية السورية</t>
  </si>
  <si>
    <t>غاده</t>
  </si>
  <si>
    <t>سحر</t>
  </si>
  <si>
    <t>الجزائر</t>
  </si>
  <si>
    <t>بهيرة</t>
  </si>
  <si>
    <t>كفر بني</t>
  </si>
  <si>
    <t>سرغايا</t>
  </si>
  <si>
    <t>كريمه</t>
  </si>
  <si>
    <t>القرداحة</t>
  </si>
  <si>
    <t>سكينه</t>
  </si>
  <si>
    <t>مريم</t>
  </si>
  <si>
    <t>ببيلا</t>
  </si>
  <si>
    <t>غادة</t>
  </si>
  <si>
    <t>جرمانا</t>
  </si>
  <si>
    <t>فرزت</t>
  </si>
  <si>
    <t>خديجه</t>
  </si>
  <si>
    <t>أمل عوض</t>
  </si>
  <si>
    <t>زردنا</t>
  </si>
  <si>
    <t>ماجده</t>
  </si>
  <si>
    <t>سويسه</t>
  </si>
  <si>
    <t>نظميه</t>
  </si>
  <si>
    <t>حضر</t>
  </si>
  <si>
    <t>زهرة</t>
  </si>
  <si>
    <t>منبج</t>
  </si>
  <si>
    <t>ازرع</t>
  </si>
  <si>
    <t>ماجدة</t>
  </si>
  <si>
    <t>امل المحمد</t>
  </si>
  <si>
    <t>كسوه</t>
  </si>
  <si>
    <t>ليبيا طرابلس</t>
  </si>
  <si>
    <t>حماه</t>
  </si>
  <si>
    <t xml:space="preserve">شهناز </t>
  </si>
  <si>
    <t>ملك</t>
  </si>
  <si>
    <t>فهميه</t>
  </si>
  <si>
    <t>ليلى</t>
  </si>
  <si>
    <t>الصفصافه</t>
  </si>
  <si>
    <t>فاديا</t>
  </si>
  <si>
    <t>بلبل</t>
  </si>
  <si>
    <t>ابتسام</t>
  </si>
  <si>
    <t>القريا</t>
  </si>
  <si>
    <t>فاطمه</t>
  </si>
  <si>
    <t>الكويت</t>
  </si>
  <si>
    <t>زبيده</t>
  </si>
  <si>
    <t>نوفة</t>
  </si>
  <si>
    <t>الفلسطينية السورية</t>
  </si>
  <si>
    <t>هيام</t>
  </si>
  <si>
    <t>هدى</t>
  </si>
  <si>
    <t>كناكر</t>
  </si>
  <si>
    <t>وفاء</t>
  </si>
  <si>
    <t>زينه</t>
  </si>
  <si>
    <t>مضايا</t>
  </si>
  <si>
    <t>سنيه</t>
  </si>
  <si>
    <t>عائده</t>
  </si>
  <si>
    <t>يرموك</t>
  </si>
  <si>
    <t>نهى</t>
  </si>
  <si>
    <t>وحيده</t>
  </si>
  <si>
    <t>وضفه</t>
  </si>
  <si>
    <t>الرياض</t>
  </si>
  <si>
    <t>هامة</t>
  </si>
  <si>
    <t>رباح</t>
  </si>
  <si>
    <t>بانياس</t>
  </si>
  <si>
    <t>حلوه</t>
  </si>
  <si>
    <t>جمانه</t>
  </si>
  <si>
    <t>بديعة</t>
  </si>
  <si>
    <t>شمسه</t>
  </si>
  <si>
    <t xml:space="preserve">الثورة </t>
  </si>
  <si>
    <t>هويده</t>
  </si>
  <si>
    <t xml:space="preserve">السويداء </t>
  </si>
  <si>
    <t>حفير فوقا</t>
  </si>
  <si>
    <t>سناء</t>
  </si>
  <si>
    <t>سمر</t>
  </si>
  <si>
    <t>فدوى ديار بكرلي</t>
  </si>
  <si>
    <t>بوتسدام</t>
  </si>
  <si>
    <t>اسيما</t>
  </si>
  <si>
    <t>آمنه</t>
  </si>
  <si>
    <t>ناديا</t>
  </si>
  <si>
    <t xml:space="preserve">منى </t>
  </si>
  <si>
    <t>عرطوز</t>
  </si>
  <si>
    <t>رضيمه اللواء</t>
  </si>
  <si>
    <t>صحنايا</t>
  </si>
  <si>
    <t>الدريكيش</t>
  </si>
  <si>
    <t>امنه</t>
  </si>
  <si>
    <t>ثناء</t>
  </si>
  <si>
    <t>عرامو</t>
  </si>
  <si>
    <t>كامله</t>
  </si>
  <si>
    <t>مريقب</t>
  </si>
  <si>
    <t>مخيم اليرموك</t>
  </si>
  <si>
    <t>سلام الحوراني</t>
  </si>
  <si>
    <t>هيفاء</t>
  </si>
  <si>
    <t>معضميه</t>
  </si>
  <si>
    <t>سلطانة</t>
  </si>
  <si>
    <t>دوما</t>
  </si>
  <si>
    <t>أميرة</t>
  </si>
  <si>
    <t>بيروت</t>
  </si>
  <si>
    <t>دربل</t>
  </si>
  <si>
    <t>منى</t>
  </si>
  <si>
    <t>سلميه</t>
  </si>
  <si>
    <t>منال</t>
  </si>
  <si>
    <t>يسرى</t>
  </si>
  <si>
    <t>هاله</t>
  </si>
  <si>
    <t>حلا</t>
  </si>
  <si>
    <t>سعاد</t>
  </si>
  <si>
    <t>حدة</t>
  </si>
  <si>
    <t>بلقيس</t>
  </si>
  <si>
    <t>فلك</t>
  </si>
  <si>
    <t>عائشه</t>
  </si>
  <si>
    <t>فوزية</t>
  </si>
  <si>
    <t>كوثر</t>
  </si>
  <si>
    <t>بسمه</t>
  </si>
  <si>
    <t>النبك</t>
  </si>
  <si>
    <t>تلكلخ</t>
  </si>
  <si>
    <t>اميره</t>
  </si>
  <si>
    <t>مشفى درعا</t>
  </si>
  <si>
    <t>ميساء</t>
  </si>
  <si>
    <t>عين ترما</t>
  </si>
  <si>
    <t>فرات</t>
  </si>
  <si>
    <t>حويجة الذرة</t>
  </si>
  <si>
    <t>لطفيه</t>
  </si>
  <si>
    <t>جيرود</t>
  </si>
  <si>
    <t>بلعلين</t>
  </si>
  <si>
    <t>عين الشعره</t>
  </si>
  <si>
    <t>ايمان</t>
  </si>
  <si>
    <t>هديه</t>
  </si>
  <si>
    <t>رمزيه</t>
  </si>
  <si>
    <t>جيهان</t>
  </si>
  <si>
    <t>يبرود</t>
  </si>
  <si>
    <t>روسيه الغانم الداؤد</t>
  </si>
  <si>
    <t>مصياف</t>
  </si>
  <si>
    <t>عليا</t>
  </si>
  <si>
    <t>نوى</t>
  </si>
  <si>
    <t>عبير</t>
  </si>
  <si>
    <t>مهى</t>
  </si>
  <si>
    <t xml:space="preserve">فاطمة </t>
  </si>
  <si>
    <t xml:space="preserve">دمشق </t>
  </si>
  <si>
    <t>شبعا</t>
  </si>
  <si>
    <t>غادا</t>
  </si>
  <si>
    <t>قصير</t>
  </si>
  <si>
    <t>فاطمة</t>
  </si>
  <si>
    <t>البارقيه</t>
  </si>
  <si>
    <t>امونه</t>
  </si>
  <si>
    <t>بشيرة</t>
  </si>
  <si>
    <t>رانيا</t>
  </si>
  <si>
    <t>راس المعرة</t>
  </si>
  <si>
    <t>حباب</t>
  </si>
  <si>
    <t>سبينه</t>
  </si>
  <si>
    <t>تاج الحلبي</t>
  </si>
  <si>
    <t>التل</t>
  </si>
  <si>
    <t>عوش</t>
  </si>
  <si>
    <t>الغندوره</t>
  </si>
  <si>
    <t>لبيبه</t>
  </si>
  <si>
    <t>عفاف</t>
  </si>
  <si>
    <t>سمية</t>
  </si>
  <si>
    <t>نعمه</t>
  </si>
  <si>
    <t>القطيفة</t>
  </si>
  <si>
    <t>جديدة عرطوز</t>
  </si>
  <si>
    <t>الفتايا</t>
  </si>
  <si>
    <t>انتصار</t>
  </si>
  <si>
    <t>جبله</t>
  </si>
  <si>
    <t>المعرة</t>
  </si>
  <si>
    <t xml:space="preserve">ايمان </t>
  </si>
  <si>
    <t>دلال</t>
  </si>
  <si>
    <t>سعدة</t>
  </si>
  <si>
    <t>عناب</t>
  </si>
  <si>
    <t>غرام</t>
  </si>
  <si>
    <t>هاجر</t>
  </si>
  <si>
    <t>نجاه</t>
  </si>
  <si>
    <t>سهيلة</t>
  </si>
  <si>
    <t>باسمه</t>
  </si>
  <si>
    <t>هناء</t>
  </si>
  <si>
    <t xml:space="preserve">جبلة </t>
  </si>
  <si>
    <t>المران</t>
  </si>
  <si>
    <t>زكاء</t>
  </si>
  <si>
    <t>رشا</t>
  </si>
  <si>
    <t>قطيفة</t>
  </si>
  <si>
    <t>الهام</t>
  </si>
  <si>
    <t>زينب</t>
  </si>
  <si>
    <t>اميرة</t>
  </si>
  <si>
    <t>الدمام</t>
  </si>
  <si>
    <t>عبيده</t>
  </si>
  <si>
    <t>حسنه</t>
  </si>
  <si>
    <t>بشيره</t>
  </si>
  <si>
    <t xml:space="preserve">التل </t>
  </si>
  <si>
    <t>هند</t>
  </si>
  <si>
    <t>جميلة</t>
  </si>
  <si>
    <t>سميره</t>
  </si>
  <si>
    <t>ندوه</t>
  </si>
  <si>
    <t>داريا</t>
  </si>
  <si>
    <t>بارعه النحاس</t>
  </si>
  <si>
    <t>روعه</t>
  </si>
  <si>
    <t>مياده</t>
  </si>
  <si>
    <t>لورا</t>
  </si>
  <si>
    <t>ادلب</t>
  </si>
  <si>
    <t>قميناس</t>
  </si>
  <si>
    <t>ابتسام النجم السوعان</t>
  </si>
  <si>
    <t>اسراء الشاوي</t>
  </si>
  <si>
    <t>سميره الخلف</t>
  </si>
  <si>
    <t>حرستا البصل</t>
  </si>
  <si>
    <t xml:space="preserve">حمص </t>
  </si>
  <si>
    <t>وئام</t>
  </si>
  <si>
    <t>نور الهدى</t>
  </si>
  <si>
    <t>خاتون</t>
  </si>
  <si>
    <t>بيررزات</t>
  </si>
  <si>
    <t>مرسيل</t>
  </si>
  <si>
    <t>جوهره</t>
  </si>
  <si>
    <t>رولا</t>
  </si>
  <si>
    <t xml:space="preserve">سوسن </t>
  </si>
  <si>
    <t>هنادي</t>
  </si>
  <si>
    <t>حنان</t>
  </si>
  <si>
    <t xml:space="preserve">خديجة </t>
  </si>
  <si>
    <t xml:space="preserve">ريف دمشق </t>
  </si>
  <si>
    <t>منتهى</t>
  </si>
  <si>
    <t>وادي العيون</t>
  </si>
  <si>
    <t>سميحة</t>
  </si>
  <si>
    <t>سميرة</t>
  </si>
  <si>
    <t>سلام</t>
  </si>
  <si>
    <t>الزينه</t>
  </si>
  <si>
    <t>كوكب</t>
  </si>
  <si>
    <t>الانبار</t>
  </si>
  <si>
    <t>العراقية</t>
  </si>
  <si>
    <t>بيت سابر</t>
  </si>
  <si>
    <t>الحريف</t>
  </si>
  <si>
    <t>مشفى دوما</t>
  </si>
  <si>
    <t>المشرفة</t>
  </si>
  <si>
    <t>زاكية</t>
  </si>
  <si>
    <t>فاتنة</t>
  </si>
  <si>
    <t>مريم الراشد</t>
  </si>
  <si>
    <t>بيت سوى</t>
  </si>
  <si>
    <t>تمانعة الغاب</t>
  </si>
  <si>
    <t>حليمه</t>
  </si>
  <si>
    <t xml:space="preserve">اللاذقية </t>
  </si>
  <si>
    <t>صباح</t>
  </si>
  <si>
    <t>الحجر الاسود</t>
  </si>
  <si>
    <t>ازدهار</t>
  </si>
  <si>
    <t>صبحيه</t>
  </si>
  <si>
    <t>خاتون المحمد</t>
  </si>
  <si>
    <t>الزهراء</t>
  </si>
  <si>
    <t>بدا</t>
  </si>
  <si>
    <t>جليلة</t>
  </si>
  <si>
    <t>جسر الشغور</t>
  </si>
  <si>
    <t>مارال</t>
  </si>
  <si>
    <t>حرستا</t>
  </si>
  <si>
    <t xml:space="preserve">درعا </t>
  </si>
  <si>
    <t>وداد</t>
  </si>
  <si>
    <t>استهام</t>
  </si>
  <si>
    <t>لاهثه</t>
  </si>
  <si>
    <t>هلا</t>
  </si>
  <si>
    <t xml:space="preserve">سمر </t>
  </si>
  <si>
    <t xml:space="preserve">صباح </t>
  </si>
  <si>
    <t>سميرا</t>
  </si>
  <si>
    <t>رغداء</t>
  </si>
  <si>
    <t>غصون</t>
  </si>
  <si>
    <t>فريحه نصر</t>
  </si>
  <si>
    <t>فريزة</t>
  </si>
  <si>
    <t>دير عطيه</t>
  </si>
  <si>
    <t>ملوك</t>
  </si>
  <si>
    <t>قدسيا</t>
  </si>
  <si>
    <t>حياة</t>
  </si>
  <si>
    <t>ميسون</t>
  </si>
  <si>
    <t xml:space="preserve">خديجة زيتون </t>
  </si>
  <si>
    <t>نيله</t>
  </si>
  <si>
    <t>ناصرية</t>
  </si>
  <si>
    <t xml:space="preserve">سبينة </t>
  </si>
  <si>
    <t>مجد مروة</t>
  </si>
  <si>
    <t>مهناوي</t>
  </si>
  <si>
    <t>شذا</t>
  </si>
  <si>
    <t>ابوظبي</t>
  </si>
  <si>
    <t>معضمية</t>
  </si>
  <si>
    <t>لما الخطيب</t>
  </si>
  <si>
    <t>تغريد</t>
  </si>
  <si>
    <t xml:space="preserve">دير الزور </t>
  </si>
  <si>
    <t>شيخه</t>
  </si>
  <si>
    <t>رجمان</t>
  </si>
  <si>
    <t>وفيقه</t>
  </si>
  <si>
    <t>ياسمين</t>
  </si>
  <si>
    <t>جميله</t>
  </si>
  <si>
    <t>عبيدة</t>
  </si>
  <si>
    <t>حياه</t>
  </si>
  <si>
    <t>ناهد</t>
  </si>
  <si>
    <t>دير علي</t>
  </si>
  <si>
    <t>جبلة</t>
  </si>
  <si>
    <t>لطيفة</t>
  </si>
  <si>
    <t>الحسينية</t>
  </si>
  <si>
    <t>اعتدال</t>
  </si>
  <si>
    <t>جهيزة</t>
  </si>
  <si>
    <t>القطيلبية</t>
  </si>
  <si>
    <t>وفيقه علي</t>
  </si>
  <si>
    <t>قطنا</t>
  </si>
  <si>
    <t>القصيبية</t>
  </si>
  <si>
    <t>نبيلا</t>
  </si>
  <si>
    <t>داعل</t>
  </si>
  <si>
    <t>اسيمه</t>
  </si>
  <si>
    <t>خديجة</t>
  </si>
  <si>
    <t>فطيم</t>
  </si>
  <si>
    <t>تلشغيب</t>
  </si>
  <si>
    <t>البوكمال</t>
  </si>
  <si>
    <t>ليلى حسن</t>
  </si>
  <si>
    <t>محاسن</t>
  </si>
  <si>
    <t>انخل</t>
  </si>
  <si>
    <t>مسرابا</t>
  </si>
  <si>
    <t>اريحا</t>
  </si>
  <si>
    <t>ديماس</t>
  </si>
  <si>
    <t>مساكن السيدة زينب</t>
  </si>
  <si>
    <t>حنجور</t>
  </si>
  <si>
    <t>انعام</t>
  </si>
  <si>
    <t>قبر الست</t>
  </si>
  <si>
    <t>ريما</t>
  </si>
  <si>
    <t>مميز</t>
  </si>
  <si>
    <t>منين</t>
  </si>
  <si>
    <t>عطشانه شرقيه</t>
  </si>
  <si>
    <t>امال</t>
  </si>
  <si>
    <t>اربد</t>
  </si>
  <si>
    <t>سوسن</t>
  </si>
  <si>
    <t>الجدوعيه</t>
  </si>
  <si>
    <t>حوايج ذياب</t>
  </si>
  <si>
    <t>اديبه صافي</t>
  </si>
  <si>
    <t>الشير</t>
  </si>
  <si>
    <t>نور</t>
  </si>
  <si>
    <t>روضه</t>
  </si>
  <si>
    <t>رفاعيه</t>
  </si>
  <si>
    <t>عالقين</t>
  </si>
  <si>
    <t>ريعان</t>
  </si>
  <si>
    <t>رسمية</t>
  </si>
  <si>
    <t>بشرى</t>
  </si>
  <si>
    <t>لباب</t>
  </si>
  <si>
    <t xml:space="preserve">الكفر </t>
  </si>
  <si>
    <t>نجاة</t>
  </si>
  <si>
    <t>ضهر المحشلة</t>
  </si>
  <si>
    <t>رانية</t>
  </si>
  <si>
    <t>فوزيه</t>
  </si>
  <si>
    <t>نهاد</t>
  </si>
  <si>
    <t>امنة</t>
  </si>
  <si>
    <t>الخفجي</t>
  </si>
  <si>
    <t>شفيقه</t>
  </si>
  <si>
    <t>مزنا</t>
  </si>
  <si>
    <t>رحيبه</t>
  </si>
  <si>
    <t>مورك</t>
  </si>
  <si>
    <t>الجانودية</t>
  </si>
  <si>
    <t>هنا</t>
  </si>
  <si>
    <t>نعامه</t>
  </si>
  <si>
    <t>بنغازي</t>
  </si>
  <si>
    <t>الضمير</t>
  </si>
  <si>
    <t>امينه</t>
  </si>
  <si>
    <t>رجاء</t>
  </si>
  <si>
    <t>مجد البستان</t>
  </si>
  <si>
    <t>مياماس</t>
  </si>
  <si>
    <t>شلبيه</t>
  </si>
  <si>
    <t>حياه احمد</t>
  </si>
  <si>
    <t>فالانتين</t>
  </si>
  <si>
    <t>حفيان</t>
  </si>
  <si>
    <t>سقبا</t>
  </si>
  <si>
    <t>فاطسه</t>
  </si>
  <si>
    <t>عبير قصاد</t>
  </si>
  <si>
    <t>عجمان</t>
  </si>
  <si>
    <t>القرداحه</t>
  </si>
  <si>
    <t>ابو ظبي</t>
  </si>
  <si>
    <t>الشجره</t>
  </si>
  <si>
    <t>نورما</t>
  </si>
  <si>
    <t>انتصار الراغب</t>
  </si>
  <si>
    <t>انتخاب</t>
  </si>
  <si>
    <t>كريمة</t>
  </si>
  <si>
    <t>فتاه</t>
  </si>
  <si>
    <t>خيريه</t>
  </si>
  <si>
    <t>آمنه خميس</t>
  </si>
  <si>
    <t>الشيخ مسكين</t>
  </si>
  <si>
    <t>رنكوس</t>
  </si>
  <si>
    <t>ذكاء</t>
  </si>
  <si>
    <t>زبداني</t>
  </si>
  <si>
    <t>حصنان</t>
  </si>
  <si>
    <t>سمو</t>
  </si>
  <si>
    <t>الشحيل</t>
  </si>
  <si>
    <t>انديره</t>
  </si>
  <si>
    <t>كويت</t>
  </si>
  <si>
    <t>روله</t>
  </si>
  <si>
    <t>جبعدين</t>
  </si>
  <si>
    <t>فضه</t>
  </si>
  <si>
    <t>غباغب</t>
  </si>
  <si>
    <t>نهلا</t>
  </si>
  <si>
    <t>جب البيبا</t>
  </si>
  <si>
    <t>الجوره</t>
  </si>
  <si>
    <t>ميرفت</t>
  </si>
  <si>
    <t>رندا</t>
  </si>
  <si>
    <t>جده</t>
  </si>
  <si>
    <t xml:space="preserve">رنا محمد </t>
  </si>
  <si>
    <t>نجها</t>
  </si>
  <si>
    <t>دورس</t>
  </si>
  <si>
    <t>اللبنانية</t>
  </si>
  <si>
    <t>القدموس</t>
  </si>
  <si>
    <t>رقيه الحموي</t>
  </si>
  <si>
    <t>محموده</t>
  </si>
  <si>
    <t>سهوة الخضر</t>
  </si>
  <si>
    <t>مريم ديوب</t>
  </si>
  <si>
    <t>نهر البارد</t>
  </si>
  <si>
    <t>عين الفيجه</t>
  </si>
  <si>
    <t>اطمة</t>
  </si>
  <si>
    <t>ملح</t>
  </si>
  <si>
    <t>حطين</t>
  </si>
  <si>
    <t>اميره موسى</t>
  </si>
  <si>
    <t>اللدينه</t>
  </si>
  <si>
    <t>هنديه</t>
  </si>
  <si>
    <t>المليحة الشرقية</t>
  </si>
  <si>
    <t>خزنه</t>
  </si>
  <si>
    <t xml:space="preserve">نجاح </t>
  </si>
  <si>
    <t>ايمان حمايه</t>
  </si>
  <si>
    <t>حجيره</t>
  </si>
  <si>
    <t>اسما</t>
  </si>
  <si>
    <t>صبا</t>
  </si>
  <si>
    <t>رقة</t>
  </si>
  <si>
    <t>بلاطه غربيه</t>
  </si>
  <si>
    <t>فيروز</t>
  </si>
  <si>
    <t>مهدات</t>
  </si>
  <si>
    <t>سلوى</t>
  </si>
  <si>
    <t>صافيتا</t>
  </si>
  <si>
    <t>مروه</t>
  </si>
  <si>
    <t>ظريفة</t>
  </si>
  <si>
    <t>عتيبة</t>
  </si>
  <si>
    <t xml:space="preserve">وفاء </t>
  </si>
  <si>
    <t>اسعاف</t>
  </si>
  <si>
    <t>قمر</t>
  </si>
  <si>
    <t>سليمه</t>
  </si>
  <si>
    <t>بديعه</t>
  </si>
  <si>
    <t>بسطيرون</t>
  </si>
  <si>
    <t>بيصين</t>
  </si>
  <si>
    <t>راغده عيد</t>
  </si>
  <si>
    <t>جديده عرطوز</t>
  </si>
  <si>
    <t xml:space="preserve">ميثة </t>
  </si>
  <si>
    <t>الكوم</t>
  </si>
  <si>
    <t>معربا</t>
  </si>
  <si>
    <t>مؤمنه</t>
  </si>
  <si>
    <t>هيام الخطيب</t>
  </si>
  <si>
    <t>ندى</t>
  </si>
  <si>
    <t>عدله</t>
  </si>
  <si>
    <t>فضيلة</t>
  </si>
  <si>
    <t xml:space="preserve">المريعية </t>
  </si>
  <si>
    <t>غوده</t>
  </si>
  <si>
    <t>حداد</t>
  </si>
  <si>
    <t>كونول</t>
  </si>
  <si>
    <t>معرتمصرين</t>
  </si>
  <si>
    <t>مره</t>
  </si>
  <si>
    <t>عائده ابو خير</t>
  </si>
  <si>
    <t>رخله</t>
  </si>
  <si>
    <t>قامشلي</t>
  </si>
  <si>
    <t>صدد</t>
  </si>
  <si>
    <t>فنزويلا سانتا بريرا</t>
  </si>
  <si>
    <t>براءة</t>
  </si>
  <si>
    <t xml:space="preserve">راس العين </t>
  </si>
  <si>
    <t>مثيله عيسى</t>
  </si>
  <si>
    <t>ابها</t>
  </si>
  <si>
    <t>مصاد</t>
  </si>
  <si>
    <t>جميله عاصي</t>
  </si>
  <si>
    <t>بداده</t>
  </si>
  <si>
    <t>روعه الابراهيم</t>
  </si>
  <si>
    <t>زكية</t>
  </si>
  <si>
    <t>محيميدة</t>
  </si>
  <si>
    <t>شهيره</t>
  </si>
  <si>
    <t>الصوراني</t>
  </si>
  <si>
    <t>عطاف</t>
  </si>
  <si>
    <t>الحريسه</t>
  </si>
  <si>
    <t>جديدة الوادي</t>
  </si>
  <si>
    <t>طهران</t>
  </si>
  <si>
    <t>الحيدريه</t>
  </si>
  <si>
    <t>شكريه</t>
  </si>
  <si>
    <t>تل خرنوب</t>
  </si>
  <si>
    <t>نجوى</t>
  </si>
  <si>
    <t>ريف دمشق - قبر الست</t>
  </si>
  <si>
    <t>روضة</t>
  </si>
  <si>
    <t>نهال</t>
  </si>
  <si>
    <t>فريده</t>
  </si>
  <si>
    <t>الجسعه</t>
  </si>
  <si>
    <t>حكيمة</t>
  </si>
  <si>
    <t>الفوعة</t>
  </si>
  <si>
    <t>شمسة</t>
  </si>
  <si>
    <t>عبله</t>
  </si>
  <si>
    <t>صفية</t>
  </si>
  <si>
    <t>فاديه</t>
  </si>
  <si>
    <t>لما</t>
  </si>
  <si>
    <t>غزاله</t>
  </si>
  <si>
    <t>هيفا</t>
  </si>
  <si>
    <t xml:space="preserve">روضة </t>
  </si>
  <si>
    <t>خان شيخون</t>
  </si>
  <si>
    <t>العيس</t>
  </si>
  <si>
    <t>واسط</t>
  </si>
  <si>
    <t>القامشلي</t>
  </si>
  <si>
    <t>ريمة اللحف</t>
  </si>
  <si>
    <t>رونه نور الدين</t>
  </si>
  <si>
    <t>وهيبه</t>
  </si>
  <si>
    <t>ديبه</t>
  </si>
  <si>
    <t>الجينه</t>
  </si>
  <si>
    <t>انيسه</t>
  </si>
  <si>
    <t>وفاء كسر</t>
  </si>
  <si>
    <t>اسيا حسن</t>
  </si>
  <si>
    <t>المالكيه</t>
  </si>
  <si>
    <t>عوفه</t>
  </si>
  <si>
    <t>نهله</t>
  </si>
  <si>
    <t>ينبع</t>
  </si>
  <si>
    <t>لمياء</t>
  </si>
  <si>
    <t>جاكلين</t>
  </si>
  <si>
    <t>القصير</t>
  </si>
  <si>
    <t>نوره</t>
  </si>
  <si>
    <t>يسره</t>
  </si>
  <si>
    <t>كرميا</t>
  </si>
  <si>
    <t>ربى</t>
  </si>
  <si>
    <t>يحمور</t>
  </si>
  <si>
    <t>علا</t>
  </si>
  <si>
    <t>وفيقة</t>
  </si>
  <si>
    <t>ضياء</t>
  </si>
  <si>
    <t>الأردنية</t>
  </si>
  <si>
    <t>رمزية</t>
  </si>
  <si>
    <t>قرة دوكار</t>
  </si>
  <si>
    <t xml:space="preserve">مريم </t>
  </si>
  <si>
    <t>نها</t>
  </si>
  <si>
    <t>مطيعه حسن</t>
  </si>
  <si>
    <t>حداده</t>
  </si>
  <si>
    <t xml:space="preserve">كوثر </t>
  </si>
  <si>
    <t>منيره عبود</t>
  </si>
  <si>
    <t>نايفه</t>
  </si>
  <si>
    <t>العشارة</t>
  </si>
  <si>
    <t>نعيمه</t>
  </si>
  <si>
    <t>شهبا</t>
  </si>
  <si>
    <t>الخندق الغربي</t>
  </si>
  <si>
    <t>روميه خلف حمود</t>
  </si>
  <si>
    <t>نبل</t>
  </si>
  <si>
    <t>خلفة</t>
  </si>
  <si>
    <t>البشيرية</t>
  </si>
  <si>
    <t>ليلا</t>
  </si>
  <si>
    <t>حبابه</t>
  </si>
  <si>
    <t>نحل</t>
  </si>
  <si>
    <t>فايزه</t>
  </si>
  <si>
    <t>محجه</t>
  </si>
  <si>
    <t>سمره</t>
  </si>
  <si>
    <t>سفيره</t>
  </si>
  <si>
    <t>المنيذره</t>
  </si>
  <si>
    <t>اتحاد</t>
  </si>
  <si>
    <t xml:space="preserve">سعاد </t>
  </si>
  <si>
    <t>نوال</t>
  </si>
  <si>
    <t>معتي</t>
  </si>
  <si>
    <t>زرده</t>
  </si>
  <si>
    <t>الحفة</t>
  </si>
  <si>
    <t xml:space="preserve">ادلب </t>
  </si>
  <si>
    <t>خلود</t>
  </si>
  <si>
    <t xml:space="preserve">صباح سلاخ </t>
  </si>
  <si>
    <t>حرف الساري</t>
  </si>
  <si>
    <t>فريال</t>
  </si>
  <si>
    <t>بصرى الشام</t>
  </si>
  <si>
    <t>منيرة</t>
  </si>
  <si>
    <t>فريال الشلبي</t>
  </si>
  <si>
    <t>سامية درويش</t>
  </si>
  <si>
    <t>فيضه العويد</t>
  </si>
  <si>
    <t>نبيله</t>
  </si>
  <si>
    <t>حرنه</t>
  </si>
  <si>
    <t>شمسكين</t>
  </si>
  <si>
    <t>نابغه</t>
  </si>
  <si>
    <t>حسنية</t>
  </si>
  <si>
    <t>خنساء</t>
  </si>
  <si>
    <t>سهام فهمي حسين</t>
  </si>
  <si>
    <t>هدايا</t>
  </si>
  <si>
    <t>واجد</t>
  </si>
  <si>
    <t>عشاير</t>
  </si>
  <si>
    <t>رقيه</t>
  </si>
  <si>
    <t>تل كمبتري</t>
  </si>
  <si>
    <t>امل</t>
  </si>
  <si>
    <t>تمام</t>
  </si>
  <si>
    <t>ناجية</t>
  </si>
  <si>
    <t>شمس</t>
  </si>
  <si>
    <t xml:space="preserve">ناديا </t>
  </si>
  <si>
    <t xml:space="preserve">زبداني </t>
  </si>
  <si>
    <t>نعيمة</t>
  </si>
  <si>
    <t>بصاليم المتن</t>
  </si>
  <si>
    <t>غندورة</t>
  </si>
  <si>
    <t>شتوه</t>
  </si>
  <si>
    <t>الغارية</t>
  </si>
  <si>
    <t>وجيها</t>
  </si>
  <si>
    <t xml:space="preserve">جبعدين </t>
  </si>
  <si>
    <t>نجله</t>
  </si>
  <si>
    <t>عدله الشيباني</t>
  </si>
  <si>
    <t>ترفه الخطيب ابو فخر</t>
  </si>
  <si>
    <t>غلوه</t>
  </si>
  <si>
    <t xml:space="preserve">جبله </t>
  </si>
  <si>
    <t>والدتهاجميله</t>
  </si>
  <si>
    <t xml:space="preserve">الخندق الغربي </t>
  </si>
  <si>
    <t xml:space="preserve">دلال دايري </t>
  </si>
  <si>
    <t xml:space="preserve">اوبين </t>
  </si>
  <si>
    <t>الثورة</t>
  </si>
  <si>
    <t xml:space="preserve">مريم المقداد </t>
  </si>
  <si>
    <t>وجيده</t>
  </si>
  <si>
    <t>حطلة</t>
  </si>
  <si>
    <t xml:space="preserve">سهام </t>
  </si>
  <si>
    <t xml:space="preserve">اميرة </t>
  </si>
  <si>
    <t xml:space="preserve">غادة </t>
  </si>
  <si>
    <t>راس العين</t>
  </si>
  <si>
    <t>نظيره</t>
  </si>
  <si>
    <t>ريا</t>
  </si>
  <si>
    <t>ريمه</t>
  </si>
  <si>
    <t>بسنادا</t>
  </si>
  <si>
    <t>نصرة</t>
  </si>
  <si>
    <t>مخيم جرمانا</t>
  </si>
  <si>
    <t>عائدة</t>
  </si>
  <si>
    <t>امون</t>
  </si>
  <si>
    <t>هالة</t>
  </si>
  <si>
    <t>سكينه العواد</t>
  </si>
  <si>
    <t>محسنة</t>
  </si>
  <si>
    <t>مجيده</t>
  </si>
  <si>
    <t xml:space="preserve">فهيده </t>
  </si>
  <si>
    <t xml:space="preserve">حلا </t>
  </si>
  <si>
    <t xml:space="preserve">عليا </t>
  </si>
  <si>
    <t xml:space="preserve">درعا - نوى </t>
  </si>
  <si>
    <t>خان دندون</t>
  </si>
  <si>
    <t>الكفر</t>
  </si>
  <si>
    <t>وداد الحلبي</t>
  </si>
  <si>
    <t>رضيمة اللواء</t>
  </si>
  <si>
    <t>طرابلس الغرب</t>
  </si>
  <si>
    <t>ربيحه</t>
  </si>
  <si>
    <t>وجيهه</t>
  </si>
  <si>
    <t>زور بقرايا</t>
  </si>
  <si>
    <t>ابو حبة</t>
  </si>
  <si>
    <t>رئيفة</t>
  </si>
  <si>
    <t xml:space="preserve">العوينيه </t>
  </si>
  <si>
    <t xml:space="preserve">أسيا </t>
  </si>
  <si>
    <t xml:space="preserve">بوسان </t>
  </si>
  <si>
    <t>جديده الوادي</t>
  </si>
  <si>
    <t>وفاء الجيرودي</t>
  </si>
  <si>
    <t>بودي</t>
  </si>
  <si>
    <t>هلاله</t>
  </si>
  <si>
    <t xml:space="preserve"> الكفر</t>
  </si>
  <si>
    <t>رئاس</t>
  </si>
  <si>
    <t xml:space="preserve">رحاب </t>
  </si>
  <si>
    <t xml:space="preserve">القزاز </t>
  </si>
  <si>
    <t>حسيبي</t>
  </si>
  <si>
    <t>دريكيش</t>
  </si>
  <si>
    <t xml:space="preserve">وردة </t>
  </si>
  <si>
    <t>بسيمه</t>
  </si>
  <si>
    <t>حماه الغاب</t>
  </si>
  <si>
    <t xml:space="preserve">معرة صيد نايا </t>
  </si>
  <si>
    <t>رفيفه</t>
  </si>
  <si>
    <t>شرعية</t>
  </si>
  <si>
    <t>فرزت أنجو</t>
  </si>
  <si>
    <t>باقلا</t>
  </si>
  <si>
    <t>شمس الدين</t>
  </si>
  <si>
    <t>داما</t>
  </si>
  <si>
    <t>صديقه</t>
  </si>
  <si>
    <t>نوفه</t>
  </si>
  <si>
    <t>ساميه</t>
  </si>
  <si>
    <t>باسمة</t>
  </si>
  <si>
    <t>اليزابيت</t>
  </si>
  <si>
    <t>ترفه</t>
  </si>
  <si>
    <t>تجا</t>
  </si>
  <si>
    <t>سمية الشرع</t>
  </si>
  <si>
    <t>حماه الغاب - شطحه</t>
  </si>
  <si>
    <t>نزهة</t>
  </si>
  <si>
    <t>عوسج كبير</t>
  </si>
  <si>
    <t>مها</t>
  </si>
  <si>
    <t>حليمة</t>
  </si>
  <si>
    <t>خانم</t>
  </si>
  <si>
    <t>عسال الورد</t>
  </si>
  <si>
    <t xml:space="preserve">حسكة </t>
  </si>
  <si>
    <t>السيدة زينب</t>
  </si>
  <si>
    <t>اديبه</t>
  </si>
  <si>
    <t>تلحودان</t>
  </si>
  <si>
    <t>الصرخه</t>
  </si>
  <si>
    <t>فريدة</t>
  </si>
  <si>
    <t xml:space="preserve">ضحية </t>
  </si>
  <si>
    <t xml:space="preserve">الدويم </t>
  </si>
  <si>
    <t>عقارب</t>
  </si>
  <si>
    <t>ميادة</t>
  </si>
  <si>
    <t>شعاره</t>
  </si>
  <si>
    <t xml:space="preserve">حماه </t>
  </si>
  <si>
    <t>نهله فرا</t>
  </si>
  <si>
    <t>حسنة</t>
  </si>
  <si>
    <t>الطبقة</t>
  </si>
  <si>
    <t>خربة البري</t>
  </si>
  <si>
    <t>هيته</t>
  </si>
  <si>
    <t>غازية</t>
  </si>
  <si>
    <t>مطرة</t>
  </si>
  <si>
    <t xml:space="preserve">نوال </t>
  </si>
  <si>
    <t>مقيليبة</t>
  </si>
  <si>
    <t>هاديه</t>
  </si>
  <si>
    <t xml:space="preserve">تبارك </t>
  </si>
  <si>
    <t xml:space="preserve">جيرود </t>
  </si>
  <si>
    <t>مفيدة</t>
  </si>
  <si>
    <t>سميحه</t>
  </si>
  <si>
    <t>قلعة جندل</t>
  </si>
  <si>
    <t>عائشة</t>
  </si>
  <si>
    <t>دير خبية</t>
  </si>
  <si>
    <t xml:space="preserve">هيام </t>
  </si>
  <si>
    <t>رضيه</t>
  </si>
  <si>
    <t>صالحه</t>
  </si>
  <si>
    <t>العربية الفلسطينية</t>
  </si>
  <si>
    <t>دير الصليب</t>
  </si>
  <si>
    <t xml:space="preserve">شمسه الجاسم </t>
  </si>
  <si>
    <t xml:space="preserve">انعام </t>
  </si>
  <si>
    <t xml:space="preserve">لانا
</t>
  </si>
  <si>
    <t>حماه -دير شميل</t>
  </si>
  <si>
    <t>الناصره</t>
  </si>
  <si>
    <t>النعيمه</t>
  </si>
  <si>
    <t xml:space="preserve">رمزيه </t>
  </si>
  <si>
    <t xml:space="preserve">وداد </t>
  </si>
  <si>
    <t>عين الشعرة</t>
  </si>
  <si>
    <t>بسما</t>
  </si>
  <si>
    <t>عين الفيجة</t>
  </si>
  <si>
    <t xml:space="preserve">صحنايا </t>
  </si>
  <si>
    <t>سميه</t>
  </si>
  <si>
    <t>ديرعطيه</t>
  </si>
  <si>
    <t>رنده</t>
  </si>
  <si>
    <t xml:space="preserve">كفر حايا </t>
  </si>
  <si>
    <t xml:space="preserve">سعده عبد الملك </t>
  </si>
  <si>
    <t xml:space="preserve">حفير فوقا </t>
  </si>
  <si>
    <t>زكيه</t>
  </si>
  <si>
    <t xml:space="preserve">حليمه </t>
  </si>
  <si>
    <t xml:space="preserve">البقل </t>
  </si>
  <si>
    <t>البيلونة</t>
  </si>
  <si>
    <t>الحريجيه</t>
  </si>
  <si>
    <t>فاطم</t>
  </si>
  <si>
    <t>هرمس</t>
  </si>
  <si>
    <t>القصيبيه</t>
  </si>
  <si>
    <t xml:space="preserve">فاطمه </t>
  </si>
  <si>
    <t xml:space="preserve">دوما </t>
  </si>
  <si>
    <t>نوري</t>
  </si>
  <si>
    <t>زباري</t>
  </si>
  <si>
    <t>سعدى</t>
  </si>
  <si>
    <t>نورة</t>
  </si>
  <si>
    <t>سميره ملحم</t>
  </si>
  <si>
    <t>غير سورية</t>
  </si>
  <si>
    <t>عطيه</t>
  </si>
  <si>
    <t>راس المعره</t>
  </si>
  <si>
    <t>تمر</t>
  </si>
  <si>
    <t xml:space="preserve">اليمنية </t>
  </si>
  <si>
    <t>صبحية</t>
  </si>
  <si>
    <t>ريم فهمي</t>
  </si>
  <si>
    <t>حرنة</t>
  </si>
  <si>
    <t>سلافيا</t>
  </si>
  <si>
    <t xml:space="preserve">راس المعرة </t>
  </si>
  <si>
    <t>ملكة</t>
  </si>
  <si>
    <t>خالديه</t>
  </si>
  <si>
    <t>تجمع مساكن السيده زينب</t>
  </si>
  <si>
    <t>صبحية البقاعي</t>
  </si>
  <si>
    <t>هويدا</t>
  </si>
  <si>
    <t>هناده</t>
  </si>
  <si>
    <t>نزيهه</t>
  </si>
  <si>
    <t xml:space="preserve">عيشة </t>
  </si>
  <si>
    <t xml:space="preserve">جورجيتا فكتوريا </t>
  </si>
  <si>
    <t>احلام</t>
  </si>
  <si>
    <t>حسرات</t>
  </si>
  <si>
    <t xml:space="preserve">بديعة </t>
  </si>
  <si>
    <t>المحروسة</t>
  </si>
  <si>
    <t>خوله</t>
  </si>
  <si>
    <t>راس معرة</t>
  </si>
  <si>
    <t>ضحى</t>
  </si>
  <si>
    <t>حسنا</t>
  </si>
  <si>
    <t>حمده</t>
  </si>
  <si>
    <t xml:space="preserve">مفيدة </t>
  </si>
  <si>
    <t xml:space="preserve">فاتنة </t>
  </si>
  <si>
    <t xml:space="preserve">سجى </t>
  </si>
  <si>
    <t>رتيبه</t>
  </si>
  <si>
    <t xml:space="preserve">عبير الشاطر </t>
  </si>
  <si>
    <t>عدلة</t>
  </si>
  <si>
    <t xml:space="preserve">جهان </t>
  </si>
  <si>
    <t xml:space="preserve">عرطوز </t>
  </si>
  <si>
    <t>آنه</t>
  </si>
  <si>
    <t>شاديه</t>
  </si>
  <si>
    <t>ذبانه</t>
  </si>
  <si>
    <t>منين- ريف دمشق</t>
  </si>
  <si>
    <t>عفاف عباس</t>
  </si>
  <si>
    <t>زلفه</t>
  </si>
  <si>
    <t>أمل</t>
  </si>
  <si>
    <t>ربيعه</t>
  </si>
  <si>
    <t>الشرائع</t>
  </si>
  <si>
    <t>نورا</t>
  </si>
  <si>
    <t xml:space="preserve">هند </t>
  </si>
  <si>
    <t xml:space="preserve">مزرعة بيت جن </t>
  </si>
  <si>
    <t>نائلة</t>
  </si>
  <si>
    <t>باريهان</t>
  </si>
  <si>
    <t>الكسوة</t>
  </si>
  <si>
    <t>معارة الأخوان</t>
  </si>
  <si>
    <t>البصيرة</t>
  </si>
  <si>
    <t>سيناء</t>
  </si>
  <si>
    <t>فايزة</t>
  </si>
  <si>
    <t>فتحيه</t>
  </si>
  <si>
    <t>اميمة</t>
  </si>
  <si>
    <t>شعبا</t>
  </si>
  <si>
    <t>صفاء</t>
  </si>
  <si>
    <t>لبنه</t>
  </si>
  <si>
    <t>حنان السلال</t>
  </si>
  <si>
    <t>دمشق - مخيم اليرموك</t>
  </si>
  <si>
    <t xml:space="preserve">حنان </t>
  </si>
  <si>
    <t xml:space="preserve">سرغايا </t>
  </si>
  <si>
    <t xml:space="preserve">فهمية </t>
  </si>
  <si>
    <t>جهينه</t>
  </si>
  <si>
    <t>انشراح</t>
  </si>
  <si>
    <t>الرقه</t>
  </si>
  <si>
    <t xml:space="preserve">ماجده </t>
  </si>
  <si>
    <t>ايفون</t>
  </si>
  <si>
    <t>نوريه</t>
  </si>
  <si>
    <t>لودي</t>
  </si>
  <si>
    <t>اكتمال</t>
  </si>
  <si>
    <t>مي</t>
  </si>
  <si>
    <t xml:space="preserve">ربيعه العقاد </t>
  </si>
  <si>
    <t>تهاني</t>
  </si>
  <si>
    <t xml:space="preserve">زملكا </t>
  </si>
  <si>
    <t xml:space="preserve">سويدان شامية </t>
  </si>
  <si>
    <t xml:space="preserve">قارة </t>
  </si>
  <si>
    <t xml:space="preserve">الشجر </t>
  </si>
  <si>
    <t>كفر بطنا</t>
  </si>
  <si>
    <t>البيصره</t>
  </si>
  <si>
    <t>عين دليمه</t>
  </si>
  <si>
    <t xml:space="preserve">مها </t>
  </si>
  <si>
    <t>ضهر اليازدية</t>
  </si>
  <si>
    <t>فضيله بري</t>
  </si>
  <si>
    <t>اليفه</t>
  </si>
  <si>
    <t>كفر العواميد</t>
  </si>
  <si>
    <t>بدرية</t>
  </si>
  <si>
    <t>قرحتا</t>
  </si>
  <si>
    <t>كفاء</t>
  </si>
  <si>
    <t>لينا</t>
  </si>
  <si>
    <t>رمال</t>
  </si>
  <si>
    <t>عرى</t>
  </si>
  <si>
    <t>اروى</t>
  </si>
  <si>
    <t>جنوب ونور الدين</t>
  </si>
  <si>
    <t>خفسه</t>
  </si>
  <si>
    <t>خان ارنبة</t>
  </si>
  <si>
    <t>ايمان عبد الله</t>
  </si>
  <si>
    <t>احترام</t>
  </si>
  <si>
    <t>عقربا</t>
  </si>
  <si>
    <t>ندوى</t>
  </si>
  <si>
    <t>زهراء</t>
  </si>
  <si>
    <t>السلمية</t>
  </si>
  <si>
    <t>رنا</t>
  </si>
  <si>
    <t>عمشه</t>
  </si>
  <si>
    <t>قابون</t>
  </si>
  <si>
    <t>اقبال</t>
  </si>
  <si>
    <t xml:space="preserve">نهاد </t>
  </si>
  <si>
    <t>كلجبرين</t>
  </si>
  <si>
    <t>الدناجي</t>
  </si>
  <si>
    <t>فريزه</t>
  </si>
  <si>
    <t>تماضر</t>
  </si>
  <si>
    <t>نشميه</t>
  </si>
  <si>
    <t>اسماء</t>
  </si>
  <si>
    <t>سوزان</t>
  </si>
  <si>
    <t>شيرين</t>
  </si>
  <si>
    <t>نجلاء</t>
  </si>
  <si>
    <t xml:space="preserve">حلب </t>
  </si>
  <si>
    <t xml:space="preserve">مدينه </t>
  </si>
  <si>
    <t xml:space="preserve">الصورة الصغيرة </t>
  </si>
  <si>
    <t xml:space="preserve">زنيب </t>
  </si>
  <si>
    <t>جبا</t>
  </si>
  <si>
    <t>تميمه</t>
  </si>
  <si>
    <t>حماه-سلمية</t>
  </si>
  <si>
    <t>واجده</t>
  </si>
  <si>
    <t>اليوسفيه</t>
  </si>
  <si>
    <t>اريا</t>
  </si>
  <si>
    <t>رزان</t>
  </si>
  <si>
    <t>حطانيه</t>
  </si>
  <si>
    <t>عنازة</t>
  </si>
  <si>
    <t>بلسم</t>
  </si>
  <si>
    <t>ساريه</t>
  </si>
  <si>
    <t>ناضره</t>
  </si>
  <si>
    <t>جفتلك</t>
  </si>
  <si>
    <t>رسمه</t>
  </si>
  <si>
    <t>السعده</t>
  </si>
  <si>
    <t>اسيه</t>
  </si>
  <si>
    <t>جليله</t>
  </si>
  <si>
    <t xml:space="preserve">بارعه </t>
  </si>
  <si>
    <t>التمانعة</t>
  </si>
  <si>
    <t>رويده</t>
  </si>
  <si>
    <t>الدغله</t>
  </si>
  <si>
    <t xml:space="preserve"> التل</t>
  </si>
  <si>
    <t>صبراته ليبيا</t>
  </si>
  <si>
    <t>المجمعه</t>
  </si>
  <si>
    <t>جوزه</t>
  </si>
  <si>
    <t>نجران</t>
  </si>
  <si>
    <t xml:space="preserve">فاطمه العمر </t>
  </si>
  <si>
    <t>الابزمو</t>
  </si>
  <si>
    <t>مها العلي</t>
  </si>
  <si>
    <t xml:space="preserve">انصاف </t>
  </si>
  <si>
    <t>حمامه</t>
  </si>
  <si>
    <t>هيلين</t>
  </si>
  <si>
    <t>امنه الحوراني</t>
  </si>
  <si>
    <t>أديبة</t>
  </si>
  <si>
    <t>رسم المشرف</t>
  </si>
  <si>
    <t>الحفر</t>
  </si>
  <si>
    <t>سيلفا</t>
  </si>
  <si>
    <t xml:space="preserve">ميساء </t>
  </si>
  <si>
    <t>دريج</t>
  </si>
  <si>
    <t>السويداء نجران</t>
  </si>
  <si>
    <t>لميا</t>
  </si>
  <si>
    <t>الزرقاء</t>
  </si>
  <si>
    <t>افراح</t>
  </si>
  <si>
    <t>بهيه</t>
  </si>
  <si>
    <t>رحاب</t>
  </si>
  <si>
    <t>الامارات العين</t>
  </si>
  <si>
    <t>ندا</t>
  </si>
  <si>
    <t>سلمى</t>
  </si>
  <si>
    <t>امتنان</t>
  </si>
  <si>
    <t>كنفو</t>
  </si>
  <si>
    <t>صميد</t>
  </si>
  <si>
    <t>قلايع</t>
  </si>
  <si>
    <t>ليندا</t>
  </si>
  <si>
    <t xml:space="preserve">هالة </t>
  </si>
  <si>
    <t>فاتن</t>
  </si>
  <si>
    <t>تغاريد</t>
  </si>
  <si>
    <t>طرطوس كفر شاغر</t>
  </si>
  <si>
    <t>دير العدس</t>
  </si>
  <si>
    <t>خديجة الخطيب</t>
  </si>
  <si>
    <t>دمعه القلعاني</t>
  </si>
  <si>
    <t>طربا</t>
  </si>
  <si>
    <t xml:space="preserve">عطرة </t>
  </si>
  <si>
    <t xml:space="preserve">الجانودية </t>
  </si>
  <si>
    <t>خان الشيح</t>
  </si>
  <si>
    <t>تبنه</t>
  </si>
  <si>
    <t xml:space="preserve">جانيت </t>
  </si>
  <si>
    <t xml:space="preserve">بلودان </t>
  </si>
  <si>
    <t xml:space="preserve">كوكب </t>
  </si>
  <si>
    <t>د مشق</t>
  </si>
  <si>
    <t>مكيه</t>
  </si>
  <si>
    <t>هيلا</t>
  </si>
  <si>
    <t>حميدة</t>
  </si>
  <si>
    <t xml:space="preserve">نواظر </t>
  </si>
  <si>
    <t xml:space="preserve">عناب </t>
  </si>
  <si>
    <t>ورده</t>
  </si>
  <si>
    <t>جواهر زاهر</t>
  </si>
  <si>
    <t>رويسة القارح</t>
  </si>
  <si>
    <t>حاجة</t>
  </si>
  <si>
    <t>هدية</t>
  </si>
  <si>
    <t xml:space="preserve">صالحه </t>
  </si>
  <si>
    <t>تلشعير</t>
  </si>
  <si>
    <t>سمر الطيلوني الشهير بالسنكري</t>
  </si>
  <si>
    <t>ختام</t>
  </si>
  <si>
    <t>صفيه شبانه</t>
  </si>
  <si>
    <t>خولة</t>
  </si>
  <si>
    <t>ميا</t>
  </si>
  <si>
    <t>عيده</t>
  </si>
  <si>
    <t xml:space="preserve">بشيره </t>
  </si>
  <si>
    <t xml:space="preserve">نهلة </t>
  </si>
  <si>
    <t>كودنه</t>
  </si>
  <si>
    <t>سعاد اليوسف</t>
  </si>
  <si>
    <t>المزرعة</t>
  </si>
  <si>
    <t>قفصه/ تونس</t>
  </si>
  <si>
    <t>التونسية</t>
  </si>
  <si>
    <t>نارمان</t>
  </si>
  <si>
    <t>المليحة الغربية</t>
  </si>
  <si>
    <t>نرجس</t>
  </si>
  <si>
    <t>منوه</t>
  </si>
  <si>
    <t>شكوى</t>
  </si>
  <si>
    <t>جبيرية</t>
  </si>
  <si>
    <t>انتخاب الفريج</t>
  </si>
  <si>
    <t>سوكينه</t>
  </si>
  <si>
    <t>هند حسون</t>
  </si>
  <si>
    <t>هبه</t>
  </si>
  <si>
    <t>انجيل السماره</t>
  </si>
  <si>
    <t>هامه</t>
  </si>
  <si>
    <t>رفعه</t>
  </si>
  <si>
    <t xml:space="preserve">فكتوريا </t>
  </si>
  <si>
    <t xml:space="preserve">سحلب </t>
  </si>
  <si>
    <t xml:space="preserve">غاليه </t>
  </si>
  <si>
    <t>حوريه</t>
  </si>
  <si>
    <t>غرانيج</t>
  </si>
  <si>
    <t xml:space="preserve">الرقة </t>
  </si>
  <si>
    <t xml:space="preserve">زهود </t>
  </si>
  <si>
    <t>جدعه</t>
  </si>
  <si>
    <t>كفراع</t>
  </si>
  <si>
    <t>مهديه</t>
  </si>
  <si>
    <t>رحيبة</t>
  </si>
  <si>
    <t>فدوى</t>
  </si>
  <si>
    <t>تماثيل</t>
  </si>
  <si>
    <t>الزينة</t>
  </si>
  <si>
    <t>السحل</t>
  </si>
  <si>
    <t xml:space="preserve">ميرفت </t>
  </si>
  <si>
    <t>أولده</t>
  </si>
  <si>
    <t xml:space="preserve">ميادة </t>
  </si>
  <si>
    <t xml:space="preserve">زينب </t>
  </si>
  <si>
    <t xml:space="preserve">الكوم </t>
  </si>
  <si>
    <t xml:space="preserve">جنوب ونور الدين </t>
  </si>
  <si>
    <t xml:space="preserve">يسرى </t>
  </si>
  <si>
    <t>المريجات</t>
  </si>
  <si>
    <t xml:space="preserve">الرياض </t>
  </si>
  <si>
    <t>الربيعه</t>
  </si>
  <si>
    <t>زور بعرين</t>
  </si>
  <si>
    <t>ضهر مطرو</t>
  </si>
  <si>
    <t>سلحب -حماه</t>
  </si>
  <si>
    <t>حفيظة</t>
  </si>
  <si>
    <t xml:space="preserve"> صبحية</t>
  </si>
  <si>
    <t>بيداء العبد الله</t>
  </si>
  <si>
    <t>ناجو</t>
  </si>
  <si>
    <t>بلي</t>
  </si>
  <si>
    <t xml:space="preserve">هيلانة </t>
  </si>
  <si>
    <t>رباب</t>
  </si>
  <si>
    <t>السهوه</t>
  </si>
  <si>
    <t>زهوي</t>
  </si>
  <si>
    <t>كلماخو</t>
  </si>
  <si>
    <t>تلرفعت</t>
  </si>
  <si>
    <t>هيجانه</t>
  </si>
  <si>
    <t>طرده</t>
  </si>
  <si>
    <t>طفس</t>
  </si>
  <si>
    <t>فتاة</t>
  </si>
  <si>
    <t>وفيقة دللول</t>
  </si>
  <si>
    <t>الطائف</t>
  </si>
  <si>
    <t>ذنيبة</t>
  </si>
  <si>
    <t>لميس</t>
  </si>
  <si>
    <t>دير ماما</t>
  </si>
  <si>
    <t>صبيريه الخضيري</t>
  </si>
  <si>
    <t>زرقه</t>
  </si>
  <si>
    <t xml:space="preserve">قحطانية </t>
  </si>
  <si>
    <t>ايفا</t>
  </si>
  <si>
    <t>وداد همار</t>
  </si>
  <si>
    <t xml:space="preserve">نسرين </t>
  </si>
  <si>
    <t>وادي جرار</t>
  </si>
  <si>
    <t>مكاسب</t>
  </si>
  <si>
    <t>مساكن نجها</t>
  </si>
  <si>
    <t>زهريه</t>
  </si>
  <si>
    <t>يسره الشعبان</t>
  </si>
  <si>
    <t xml:space="preserve">محاسن </t>
  </si>
  <si>
    <t xml:space="preserve">شاديه </t>
  </si>
  <si>
    <t>خلفه</t>
  </si>
  <si>
    <t>كفر اللحف</t>
  </si>
  <si>
    <t>pp</t>
  </si>
  <si>
    <t>س3</t>
  </si>
  <si>
    <t>س2</t>
  </si>
  <si>
    <t>س1</t>
  </si>
  <si>
    <t>س4</t>
  </si>
  <si>
    <t>س2ح</t>
  </si>
  <si>
    <t>س4ح</t>
  </si>
  <si>
    <t>س3ح</t>
  </si>
  <si>
    <t>فصل ثاني 2020-2021</t>
  </si>
  <si>
    <t>رقم الإيقاف</t>
  </si>
  <si>
    <t>تدوير الرسوم</t>
  </si>
  <si>
    <t>أدخل الرقم الإمتحاني</t>
  </si>
  <si>
    <t>غير سوري</t>
  </si>
  <si>
    <t>01</t>
  </si>
  <si>
    <t>رقم جواز السفر لغير السوريين</t>
  </si>
  <si>
    <t>رقم الهاتف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</si>
  <si>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</si>
  <si>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</si>
  <si>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</si>
  <si>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</si>
  <si>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</si>
  <si>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</si>
  <si>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</si>
  <si>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</si>
  <si>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</si>
  <si>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</si>
  <si>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</si>
  <si>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</si>
  <si>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</si>
  <si>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الثانوية</t>
  </si>
  <si>
    <t>الأولى حديث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</si>
  <si>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</si>
  <si>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</si>
  <si>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</si>
  <si>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</si>
  <si>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</si>
  <si>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</si>
  <si>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</si>
  <si>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</si>
  <si>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</si>
  <si>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</si>
  <si>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</si>
  <si>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</si>
  <si>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</si>
  <si>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</si>
  <si>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</si>
  <si>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</si>
  <si>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</si>
  <si>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</si>
  <si>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</si>
  <si>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</si>
  <si>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</si>
  <si>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</si>
  <si>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</si>
  <si>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</si>
  <si>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</si>
  <si>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</si>
  <si>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</si>
  <si>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</si>
  <si>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</si>
  <si>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</si>
  <si>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</si>
  <si>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</si>
  <si>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</si>
  <si>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</si>
  <si>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</si>
  <si>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</si>
  <si>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</si>
  <si>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</si>
  <si>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</si>
  <si>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</si>
  <si>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</si>
  <si>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</si>
  <si>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</si>
  <si>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</si>
  <si>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</si>
  <si>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</si>
  <si>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</si>
  <si>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</si>
  <si>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</si>
  <si>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</si>
  <si>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</si>
  <si>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</si>
  <si>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</si>
  <si>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</si>
  <si>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</si>
  <si>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</si>
  <si>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</si>
  <si>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</si>
  <si>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</si>
  <si>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</si>
  <si>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</si>
  <si>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</si>
  <si>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</si>
  <si>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</si>
  <si>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</si>
  <si>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</si>
  <si>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</si>
  <si>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</si>
  <si>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</si>
  <si>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</si>
  <si>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</si>
  <si>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</si>
  <si>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</si>
  <si>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</si>
  <si>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الاستمارة الخاصة بتسجيل طلاب برنامج الدراسات الدولية والدبلوماسية في الفصل الأول للعام الدراسي 2022/2021</t>
  </si>
  <si>
    <t>الرسوم المدورة</t>
  </si>
  <si>
    <t>الفصل الثاني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</si>
  <si>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</si>
  <si>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</si>
  <si>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</si>
  <si>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</si>
  <si>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</si>
  <si>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م</t>
  </si>
  <si>
    <t>محافظة الشهادة</t>
  </si>
  <si>
    <t>حسام عازر</t>
  </si>
  <si>
    <t>مجد ابراهيم</t>
  </si>
  <si>
    <t>ذكي</t>
  </si>
  <si>
    <t>ايمن البلخي</t>
  </si>
  <si>
    <t>صبري عثمان</t>
  </si>
  <si>
    <t>معن ديوب</t>
  </si>
  <si>
    <t>عبود</t>
  </si>
  <si>
    <t>مارينا ايوب</t>
  </si>
  <si>
    <t>زخور</t>
  </si>
  <si>
    <t>هيام حباب</t>
  </si>
  <si>
    <t>يسرى عيسى</t>
  </si>
  <si>
    <t>احمد الحنطه</t>
  </si>
  <si>
    <t>عبد الخالق كنعان</t>
  </si>
  <si>
    <t>فادي شاهين</t>
  </si>
  <si>
    <t>فاطمه العجاج</t>
  </si>
  <si>
    <t>لين مدينه</t>
  </si>
  <si>
    <t>منى  شيخ درويش</t>
  </si>
  <si>
    <t>حمزه فاهمه</t>
  </si>
  <si>
    <t xml:space="preserve">راما محمد </t>
  </si>
  <si>
    <t xml:space="preserve">رامي جمول </t>
  </si>
  <si>
    <t>رشا ابراهيم</t>
  </si>
  <si>
    <t xml:space="preserve">سهير الصمادي </t>
  </si>
  <si>
    <t xml:space="preserve">فريال حموش </t>
  </si>
  <si>
    <t>محمد الاحمد</t>
  </si>
  <si>
    <t>مكارم  محي الدين</t>
  </si>
  <si>
    <t xml:space="preserve">اياد ابو حمود </t>
  </si>
  <si>
    <t xml:space="preserve">مخلص </t>
  </si>
  <si>
    <t xml:space="preserve">أحمد بردان </t>
  </si>
  <si>
    <t xml:space="preserve">رؤوف </t>
  </si>
  <si>
    <t>رولا عثمان</t>
  </si>
  <si>
    <t xml:space="preserve">ريم حاج محمد </t>
  </si>
  <si>
    <t xml:space="preserve">كفاح </t>
  </si>
  <si>
    <t xml:space="preserve">عبير سلطان </t>
  </si>
  <si>
    <t xml:space="preserve">عذبه حوريه </t>
  </si>
  <si>
    <t xml:space="preserve">نادر </t>
  </si>
  <si>
    <t xml:space="preserve">عهود الشبلي </t>
  </si>
  <si>
    <t xml:space="preserve">فراس عبود </t>
  </si>
  <si>
    <t xml:space="preserve">الياس </t>
  </si>
  <si>
    <t>كنانه الحارس</t>
  </si>
  <si>
    <t xml:space="preserve">رشيد </t>
  </si>
  <si>
    <t>محمد سفر الفجير</t>
  </si>
  <si>
    <t xml:space="preserve">محمد كوكش </t>
  </si>
  <si>
    <t>منار النفوري</t>
  </si>
  <si>
    <t xml:space="preserve">نماء سنان </t>
  </si>
  <si>
    <t xml:space="preserve">نورا السمان </t>
  </si>
  <si>
    <t xml:space="preserve">محمد سامر </t>
  </si>
  <si>
    <t>ولاء المحمد</t>
  </si>
  <si>
    <t>احمد الحجي</t>
  </si>
  <si>
    <t>باسمه بركات</t>
  </si>
  <si>
    <t>حسين همام</t>
  </si>
  <si>
    <t>جودت</t>
  </si>
  <si>
    <t>رأفت الخليل</t>
  </si>
  <si>
    <t>رفاه يوسف</t>
  </si>
  <si>
    <t>روان هيا الخطيب</t>
  </si>
  <si>
    <t>روز تقلا</t>
  </si>
  <si>
    <t>شحيده</t>
  </si>
  <si>
    <t>روزانا الباسط</t>
  </si>
  <si>
    <t>روضه السعيدي</t>
  </si>
  <si>
    <t>ريم الحسن</t>
  </si>
  <si>
    <t>زينب ديب</t>
  </si>
  <si>
    <t>سناء الحمود</t>
  </si>
  <si>
    <t>سناء خطاب</t>
  </si>
  <si>
    <t>سندس السحلي</t>
  </si>
  <si>
    <t>سوزان الخليف</t>
  </si>
  <si>
    <t>شايش</t>
  </si>
  <si>
    <t>طارق عبد الله</t>
  </si>
  <si>
    <t>عامر عبيد</t>
  </si>
  <si>
    <t>محمد صلاح</t>
  </si>
  <si>
    <t>علي صبوح</t>
  </si>
  <si>
    <t>رضى</t>
  </si>
  <si>
    <t>علي عباس</t>
  </si>
  <si>
    <t>عمار الناصر</t>
  </si>
  <si>
    <t>عمار درموش</t>
  </si>
  <si>
    <t>عدوان</t>
  </si>
  <si>
    <t>لينا الميسر</t>
  </si>
  <si>
    <t>خير</t>
  </si>
  <si>
    <t>محمد حسام فرحات الجزائري</t>
  </si>
  <si>
    <t>مريان طاووش</t>
  </si>
  <si>
    <t>بسلان</t>
  </si>
  <si>
    <t>ملهم اسماعيل</t>
  </si>
  <si>
    <t>مهران كرمو</t>
  </si>
  <si>
    <t>نبيله منينه</t>
  </si>
  <si>
    <t>نديم عيسى</t>
  </si>
  <si>
    <t>هاجر الحاج جنيد</t>
  </si>
  <si>
    <t>هدى الحميد</t>
  </si>
  <si>
    <t>هديه قدور</t>
  </si>
  <si>
    <t>هناء الاحمد</t>
  </si>
  <si>
    <t>وفاء زاهر</t>
  </si>
  <si>
    <t>رشا عسكر</t>
  </si>
  <si>
    <t>مريم هلال</t>
  </si>
  <si>
    <t>احمد نزار  تمر اغا</t>
  </si>
  <si>
    <t>نذير</t>
  </si>
  <si>
    <t>ايه بكر الشهير بالكسواني</t>
  </si>
  <si>
    <t>فاطر الحمصي</t>
  </si>
  <si>
    <t>ربى تكريتي</t>
  </si>
  <si>
    <t>قحطان البهلول</t>
  </si>
  <si>
    <t>دانا غنام</t>
  </si>
  <si>
    <t>رامي يحيى</t>
  </si>
  <si>
    <t>نور فليحان</t>
  </si>
  <si>
    <t>هاني</t>
  </si>
  <si>
    <t>صباح صهريج</t>
  </si>
  <si>
    <t>محمد القنطار</t>
  </si>
  <si>
    <t>محمود طارق  صباغ</t>
  </si>
  <si>
    <t>طارق عرار</t>
  </si>
  <si>
    <t>وليم احمد</t>
  </si>
  <si>
    <t>محمود الصالح</t>
  </si>
  <si>
    <t>ريم  شيخ العشره</t>
  </si>
  <si>
    <t>بشرى طير</t>
  </si>
  <si>
    <t xml:space="preserve">مرح ابويزبك </t>
  </si>
  <si>
    <t>هيفاء ابراهيم</t>
  </si>
  <si>
    <t>مريم الداري</t>
  </si>
  <si>
    <t>آلاء بارودي</t>
  </si>
  <si>
    <t>حليمه الدش</t>
  </si>
  <si>
    <t xml:space="preserve"> ر2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</si>
</sst>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9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Sakkal Majalla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b/>
      <sz val="16"/>
      <color theme="1"/>
      <name val="Sakkal Majalla"/>
    </font>
    <font>
      <u/>
      <sz val="10"/>
      <color indexed="12"/>
      <name val="Arial"/>
      <family val="2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6"/>
      <color theme="4" tint="-0.249977111117893"/>
      <name val="Calibri"/>
      <family val="2"/>
      <scheme val="minor"/>
    </font>
    <font>
      <b/>
      <sz val="12"/>
      <color rgb="FF002060"/>
      <name val="Sakkal Majalla"/>
    </font>
    <font>
      <b/>
      <sz val="16"/>
      <color theme="0"/>
      <name val="Sakkal Majalla"/>
    </font>
    <font>
      <sz val="11"/>
      <name val="Sakkal Majalla"/>
    </font>
    <font>
      <b/>
      <sz val="11"/>
      <color theme="0"/>
      <name val="Sakkal Majalla"/>
    </font>
    <font>
      <sz val="11"/>
      <color rgb="FFFF0000"/>
      <name val="Sakkal Majalla"/>
    </font>
    <font>
      <sz val="16"/>
      <color theme="1"/>
      <name val="Sakkal Majalla"/>
    </font>
    <font>
      <b/>
      <sz val="16"/>
      <color rgb="FF002060"/>
      <name val="Sakkal Majalla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4"/>
      <name val="Sakkal Majalla"/>
    </font>
    <font>
      <sz val="14"/>
      <color rgb="FFFF0000"/>
      <name val="Sakkal Majalla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0" fillId="0" borderId="0"/>
    <xf numFmtId="0" fontId="11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59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28" fillId="8" borderId="0" xfId="0" applyFont="1" applyFill="1" applyBorder="1" applyAlignment="1" applyProtection="1"/>
    <xf numFmtId="0" fontId="3" fillId="3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8" borderId="0" xfId="0" applyFill="1" applyProtection="1"/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protection hidden="1"/>
    </xf>
    <xf numFmtId="0" fontId="0" fillId="6" borderId="18" xfId="0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 textRotation="90"/>
      <protection hidden="1"/>
    </xf>
    <xf numFmtId="0" fontId="0" fillId="5" borderId="28" xfId="0" applyFill="1" applyBorder="1" applyAlignment="1" applyProtection="1">
      <alignment wrapText="1"/>
      <protection locked="0"/>
    </xf>
    <xf numFmtId="0" fontId="27" fillId="7" borderId="11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28" xfId="0" applyNumberForma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12" fillId="6" borderId="18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48" fillId="15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9" fillId="2" borderId="21" xfId="0" applyFont="1" applyFill="1" applyBorder="1" applyAlignment="1" applyProtection="1">
      <alignment horizontal="center" vertical="center" wrapText="1"/>
      <protection hidden="1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3" xfId="0" applyFont="1" applyFill="1" applyBorder="1" applyAlignment="1" applyProtection="1">
      <alignment horizontal="center" vertical="center" shrinkToFit="1"/>
      <protection hidden="1"/>
    </xf>
    <xf numFmtId="0" fontId="33" fillId="2" borderId="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vertical="center" shrinkToFit="1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63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51" fillId="6" borderId="19" xfId="0" applyFont="1" applyFill="1" applyBorder="1" applyAlignment="1" applyProtection="1">
      <alignment vertical="center"/>
    </xf>
    <xf numFmtId="0" fontId="12" fillId="0" borderId="49" xfId="0" applyFont="1" applyBorder="1" applyAlignment="1" applyProtection="1">
      <alignment vertical="center"/>
    </xf>
    <xf numFmtId="0" fontId="35" fillId="12" borderId="50" xfId="0" applyFont="1" applyFill="1" applyBorder="1" applyAlignment="1" applyProtection="1">
      <alignment horizontal="center" vertical="center"/>
      <protection hidden="1"/>
    </xf>
    <xf numFmtId="0" fontId="35" fillId="12" borderId="51" xfId="0" applyFont="1" applyFill="1" applyBorder="1" applyAlignment="1" applyProtection="1">
      <alignment horizontal="center" vertical="center"/>
      <protection hidden="1"/>
    </xf>
    <xf numFmtId="14" fontId="35" fillId="12" borderId="51" xfId="0" applyNumberFormat="1" applyFont="1" applyFill="1" applyBorder="1" applyAlignment="1" applyProtection="1">
      <alignment horizontal="center" vertical="center"/>
      <protection hidden="1"/>
    </xf>
    <xf numFmtId="0" fontId="28" fillId="0" borderId="48" xfId="0" applyFont="1" applyFill="1" applyBorder="1" applyAlignment="1" applyProtection="1">
      <alignment horizontal="center" vertical="center"/>
      <protection hidden="1"/>
    </xf>
    <xf numFmtId="0" fontId="29" fillId="0" borderId="48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6" fillId="12" borderId="50" xfId="0" applyFont="1" applyFill="1" applyBorder="1" applyAlignment="1" applyProtection="1">
      <alignment horizontal="center" vertical="center"/>
      <protection hidden="1"/>
    </xf>
    <xf numFmtId="0" fontId="36" fillId="12" borderId="51" xfId="0" applyFont="1" applyFill="1" applyBorder="1" applyAlignment="1" applyProtection="1">
      <alignment horizontal="center" vertical="center"/>
      <protection hidden="1"/>
    </xf>
    <xf numFmtId="14" fontId="36" fillId="12" borderId="51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8" fillId="0" borderId="48" xfId="0" applyFont="1" applyBorder="1" applyAlignment="1" applyProtection="1">
      <alignment horizontal="center" vertical="center"/>
      <protection hidden="1"/>
    </xf>
    <xf numFmtId="0" fontId="55" fillId="0" borderId="0" xfId="0" applyFont="1"/>
    <xf numFmtId="0" fontId="58" fillId="0" borderId="0" xfId="0" applyFont="1" applyAlignment="1">
      <alignment horizontal="center"/>
    </xf>
    <xf numFmtId="0" fontId="58" fillId="0" borderId="0" xfId="0" applyFont="1"/>
    <xf numFmtId="0" fontId="61" fillId="12" borderId="81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5" fillId="0" borderId="0" xfId="0" applyFont="1" applyFill="1"/>
    <xf numFmtId="0" fontId="67" fillId="0" borderId="0" xfId="1" applyFont="1" applyFill="1" applyAlignment="1"/>
    <xf numFmtId="0" fontId="55" fillId="0" borderId="0" xfId="0" applyFont="1" applyAlignment="1"/>
    <xf numFmtId="0" fontId="6" fillId="3" borderId="21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1" fillId="20" borderId="32" xfId="0" applyFont="1" applyFill="1" applyBorder="1" applyAlignment="1" applyProtection="1">
      <alignment horizontal="center" vertical="center"/>
      <protection locked="0" hidden="1"/>
    </xf>
    <xf numFmtId="0" fontId="27" fillId="19" borderId="3" xfId="0" applyFont="1" applyFill="1" applyBorder="1" applyAlignment="1" applyProtection="1">
      <alignment horizontal="center" vertical="center"/>
      <protection hidden="1"/>
    </xf>
    <xf numFmtId="0" fontId="27" fillId="19" borderId="4" xfId="0" applyFont="1" applyFill="1" applyBorder="1" applyAlignment="1" applyProtection="1">
      <alignment horizontal="center" vertical="center"/>
      <protection hidden="1"/>
    </xf>
    <xf numFmtId="0" fontId="0" fillId="19" borderId="3" xfId="0" applyFont="1" applyFill="1" applyBorder="1" applyAlignment="1" applyProtection="1">
      <alignment horizontal="center" vertical="center"/>
      <protection hidden="1"/>
    </xf>
    <xf numFmtId="0" fontId="0" fillId="19" borderId="4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3" fillId="0" borderId="64" xfId="0" applyFont="1" applyBorder="1" applyAlignment="1" applyProtection="1">
      <alignment vertical="center" textRotation="90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3" borderId="68" xfId="0" applyFill="1" applyBorder="1" applyAlignment="1" applyProtection="1">
      <alignment horizontal="center" vertical="center"/>
    </xf>
    <xf numFmtId="0" fontId="55" fillId="0" borderId="0" xfId="0" applyFont="1" applyAlignment="1" applyProtection="1"/>
    <xf numFmtId="0" fontId="55" fillId="0" borderId="0" xfId="0" applyFont="1" applyProtection="1">
      <protection hidden="1"/>
    </xf>
    <xf numFmtId="0" fontId="55" fillId="0" borderId="95" xfId="0" applyFont="1" applyBorder="1" applyProtection="1">
      <protection hidden="1"/>
    </xf>
    <xf numFmtId="0" fontId="74" fillId="0" borderId="0" xfId="0" applyFont="1" applyProtection="1">
      <protection hidden="1"/>
    </xf>
    <xf numFmtId="0" fontId="76" fillId="0" borderId="0" xfId="0" applyFont="1" applyFill="1" applyBorder="1" applyProtection="1"/>
    <xf numFmtId="0" fontId="55" fillId="11" borderId="0" xfId="0" applyFont="1" applyFill="1" applyProtection="1">
      <protection hidden="1"/>
    </xf>
    <xf numFmtId="0" fontId="63" fillId="22" borderId="94" xfId="0" applyFont="1" applyFill="1" applyBorder="1" applyAlignment="1" applyProtection="1">
      <alignment vertical="center"/>
      <protection hidden="1"/>
    </xf>
    <xf numFmtId="0" fontId="77" fillId="0" borderId="95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7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13" xfId="0" applyFont="1" applyBorder="1" applyAlignment="1" applyProtection="1">
      <alignment vertical="center"/>
      <protection hidden="1"/>
    </xf>
    <xf numFmtId="0" fontId="37" fillId="13" borderId="28" xfId="0" applyFont="1" applyFill="1" applyBorder="1" applyAlignment="1" applyProtection="1">
      <alignment horizontal="center" vertical="center"/>
      <protection hidden="1"/>
    </xf>
    <xf numFmtId="0" fontId="37" fillId="13" borderId="28" xfId="0" applyNumberFormat="1" applyFont="1" applyFill="1" applyBorder="1" applyAlignment="1" applyProtection="1">
      <alignment horizontal="center" vertical="center"/>
      <protection hidden="1"/>
    </xf>
    <xf numFmtId="49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Font="1" applyFill="1" applyBorder="1" applyAlignment="1" applyProtection="1">
      <alignment horizontal="center" vertical="center"/>
      <protection hidden="1"/>
    </xf>
    <xf numFmtId="49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37" fillId="10" borderId="28" xfId="0" applyFont="1" applyFill="1" applyBorder="1" applyAlignment="1" applyProtection="1">
      <alignment horizontal="center" vertical="center"/>
      <protection hidden="1"/>
    </xf>
    <xf numFmtId="0" fontId="29" fillId="14" borderId="28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9" borderId="28" xfId="0" applyFont="1" applyFill="1" applyBorder="1" applyAlignment="1" applyProtection="1">
      <alignment horizontal="center" vertical="center"/>
      <protection hidden="1"/>
    </xf>
    <xf numFmtId="0" fontId="32" fillId="11" borderId="6" xfId="0" applyFont="1" applyFill="1" applyBorder="1" applyAlignment="1" applyProtection="1">
      <alignment horizontal="center" vertical="center"/>
    </xf>
    <xf numFmtId="0" fontId="33" fillId="0" borderId="64" xfId="0" applyFont="1" applyBorder="1" applyAlignment="1" applyProtection="1">
      <alignment horizontal="center" vertical="top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8" fillId="3" borderId="91" xfId="1" applyFont="1" applyFill="1" applyBorder="1" applyAlignment="1" applyProtection="1">
      <alignment vertical="center" shrinkToFit="1"/>
      <protection hidden="1"/>
    </xf>
    <xf numFmtId="0" fontId="81" fillId="0" borderId="68" xfId="0" applyFont="1" applyBorder="1" applyAlignment="1">
      <alignment horizontal="center" vertical="center"/>
    </xf>
    <xf numFmtId="49" fontId="0" fillId="0" borderId="0" xfId="0" applyNumberFormat="1"/>
    <xf numFmtId="0" fontId="31" fillId="10" borderId="2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0" fillId="5" borderId="28" xfId="0" applyFill="1" applyBorder="1" applyAlignment="1">
      <alignment wrapText="1"/>
    </xf>
    <xf numFmtId="0" fontId="0" fillId="0" borderId="0" xfId="0" applyAlignment="1">
      <alignment wrapText="1"/>
    </xf>
    <xf numFmtId="49" fontId="83" fillId="0" borderId="0" xfId="0" applyNumberFormat="1" applyFont="1" applyAlignment="1">
      <alignment shrinkToFit="1"/>
    </xf>
    <xf numFmtId="49" fontId="31" fillId="10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24" fillId="3" borderId="0" xfId="0" applyNumberFormat="1" applyFont="1" applyFill="1" applyBorder="1" applyAlignment="1" applyProtection="1">
      <alignment vertical="center" shrinkToFit="1"/>
      <protection hidden="1"/>
    </xf>
    <xf numFmtId="0" fontId="28" fillId="6" borderId="91" xfId="0" applyFont="1" applyFill="1" applyBorder="1" applyAlignment="1" applyProtection="1">
      <alignment horizontal="center" vertical="center" shrinkToFit="1"/>
      <protection hidden="1"/>
    </xf>
    <xf numFmtId="0" fontId="69" fillId="11" borderId="91" xfId="0" applyFont="1" applyFill="1" applyBorder="1" applyAlignment="1" applyProtection="1">
      <alignment vertical="center" shrinkToFit="1"/>
      <protection hidden="1"/>
    </xf>
    <xf numFmtId="0" fontId="45" fillId="25" borderId="91" xfId="0" applyFont="1" applyFill="1" applyBorder="1" applyAlignment="1" applyProtection="1">
      <alignment vertical="center" shrinkToFit="1"/>
      <protection hidden="1"/>
    </xf>
    <xf numFmtId="0" fontId="70" fillId="11" borderId="91" xfId="0" applyFont="1" applyFill="1" applyBorder="1" applyAlignment="1" applyProtection="1">
      <alignment vertical="center" shrinkToFit="1"/>
      <protection hidden="1"/>
    </xf>
    <xf numFmtId="0" fontId="40" fillId="6" borderId="91" xfId="1" applyFont="1" applyFill="1" applyBorder="1" applyAlignment="1" applyProtection="1">
      <alignment horizontal="center" vertical="center" shrinkToFit="1"/>
      <protection hidden="1"/>
    </xf>
    <xf numFmtId="0" fontId="8" fillId="3" borderId="91" xfId="0" applyFont="1" applyFill="1" applyBorder="1" applyAlignment="1" applyProtection="1">
      <alignment vertical="center" shrinkToFit="1"/>
      <protection hidden="1"/>
    </xf>
    <xf numFmtId="0" fontId="45" fillId="11" borderId="91" xfId="0" applyFont="1" applyFill="1" applyBorder="1" applyAlignment="1" applyProtection="1">
      <alignment vertical="center" shrinkToFit="1"/>
      <protection hidden="1"/>
    </xf>
    <xf numFmtId="0" fontId="24" fillId="6" borderId="91" xfId="0" applyFont="1" applyFill="1" applyBorder="1" applyAlignment="1" applyProtection="1">
      <alignment horizontal="center" vertical="center" shrinkToFit="1"/>
      <protection hidden="1"/>
    </xf>
    <xf numFmtId="49" fontId="8" fillId="3" borderId="91" xfId="0" applyNumberFormat="1" applyFont="1" applyFill="1" applyBorder="1" applyAlignment="1" applyProtection="1">
      <alignment vertical="center" shrinkToFit="1"/>
      <protection hidden="1"/>
    </xf>
    <xf numFmtId="0" fontId="45" fillId="11" borderId="91" xfId="0" applyNumberFormat="1" applyFont="1" applyFill="1" applyBorder="1" applyAlignment="1" applyProtection="1">
      <alignment vertical="center" shrinkToFit="1"/>
      <protection hidden="1"/>
    </xf>
    <xf numFmtId="0" fontId="45" fillId="11" borderId="91" xfId="0" applyFont="1" applyFill="1" applyBorder="1" applyAlignment="1" applyProtection="1">
      <alignment horizontal="center" vertical="center" shrinkToFit="1"/>
      <protection hidden="1"/>
    </xf>
    <xf numFmtId="0" fontId="69" fillId="0" borderId="91" xfId="0" applyFont="1" applyFill="1" applyBorder="1" applyAlignment="1" applyProtection="1">
      <alignment horizontal="center" vertical="center" shrinkToFit="1"/>
      <protection hidden="1"/>
    </xf>
    <xf numFmtId="14" fontId="29" fillId="0" borderId="91" xfId="0" applyNumberFormat="1" applyFont="1" applyFill="1" applyBorder="1" applyAlignment="1" applyProtection="1">
      <alignment vertical="center" shrinkToFit="1"/>
      <protection hidden="1"/>
    </xf>
    <xf numFmtId="0" fontId="69" fillId="0" borderId="91" xfId="0" applyFont="1" applyFill="1" applyBorder="1" applyAlignment="1" applyProtection="1">
      <alignment vertical="center" shrinkToFit="1"/>
      <protection hidden="1"/>
    </xf>
    <xf numFmtId="0" fontId="69" fillId="0" borderId="0" xfId="0" applyFont="1" applyFill="1" applyBorder="1" applyAlignment="1" applyProtection="1">
      <alignment vertical="center" shrinkToFit="1"/>
      <protection hidden="1"/>
    </xf>
    <xf numFmtId="0" fontId="0" fillId="12" borderId="53" xfId="0" applyFill="1" applyBorder="1" applyAlignment="1" applyProtection="1">
      <alignment vertical="center"/>
    </xf>
    <xf numFmtId="0" fontId="0" fillId="0" borderId="0" xfId="0" applyNumberFormat="1"/>
    <xf numFmtId="0" fontId="0" fillId="25" borderId="0" xfId="0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 vertical="center" wrapText="1"/>
      <protection hidden="1"/>
    </xf>
    <xf numFmtId="0" fontId="0" fillId="25" borderId="0" xfId="0" applyFill="1" applyProtection="1"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86" fillId="3" borderId="14" xfId="0" applyFont="1" applyFill="1" applyBorder="1" applyAlignment="1" applyProtection="1">
      <alignment vertical="center" shrinkToFit="1"/>
      <protection hidden="1"/>
    </xf>
    <xf numFmtId="0" fontId="86" fillId="3" borderId="65" xfId="0" applyFont="1" applyFill="1" applyBorder="1" applyAlignment="1" applyProtection="1">
      <alignment vertical="center" shrinkToFit="1"/>
      <protection hidden="1"/>
    </xf>
    <xf numFmtId="0" fontId="84" fillId="23" borderId="0" xfId="0" applyFont="1" applyFill="1" applyAlignment="1" applyProtection="1">
      <alignment horizontal="center" vertical="center" shrinkToFit="1"/>
      <protection hidden="1"/>
    </xf>
    <xf numFmtId="165" fontId="84" fillId="23" borderId="0" xfId="0" applyNumberFormat="1" applyFont="1" applyFill="1" applyAlignment="1" applyProtection="1">
      <alignment horizontal="center" vertical="center" shrinkToFit="1"/>
      <protection hidden="1"/>
    </xf>
    <xf numFmtId="165" fontId="84" fillId="23" borderId="92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88" fillId="3" borderId="131" xfId="0" applyFont="1" applyFill="1" applyBorder="1" applyAlignment="1">
      <alignment horizontal="center" vertical="center"/>
    </xf>
    <xf numFmtId="0" fontId="88" fillId="3" borderId="28" xfId="0" applyFont="1" applyFill="1" applyBorder="1" applyAlignment="1">
      <alignment horizontal="center" vertical="center"/>
    </xf>
    <xf numFmtId="1" fontId="88" fillId="3" borderId="132" xfId="0" applyNumberFormat="1" applyFont="1" applyFill="1" applyBorder="1" applyAlignment="1">
      <alignment horizontal="center"/>
    </xf>
    <xf numFmtId="0" fontId="88" fillId="3" borderId="132" xfId="0" applyFont="1" applyFill="1" applyBorder="1" applyAlignment="1">
      <alignment horizontal="center"/>
    </xf>
    <xf numFmtId="0" fontId="88" fillId="3" borderId="131" xfId="0" applyFont="1" applyFill="1" applyBorder="1" applyAlignment="1">
      <alignment horizontal="center"/>
    </xf>
    <xf numFmtId="0" fontId="88" fillId="3" borderId="28" xfId="0" applyFont="1" applyFill="1" applyBorder="1" applyAlignment="1">
      <alignment horizontal="center"/>
    </xf>
    <xf numFmtId="0" fontId="89" fillId="3" borderId="28" xfId="0" applyFont="1" applyFill="1" applyBorder="1" applyAlignment="1">
      <alignment horizontal="center"/>
    </xf>
    <xf numFmtId="0" fontId="88" fillId="3" borderId="28" xfId="0" applyFont="1" applyFill="1" applyBorder="1"/>
    <xf numFmtId="0" fontId="88" fillId="3" borderId="132" xfId="0" applyFont="1" applyFill="1" applyBorder="1" applyAlignment="1">
      <alignment horizontal="center" vertical="center"/>
    </xf>
    <xf numFmtId="0" fontId="53" fillId="10" borderId="42" xfId="0" applyFont="1" applyFill="1" applyBorder="1" applyAlignment="1" applyProtection="1">
      <alignment vertical="center" wrapText="1"/>
    </xf>
    <xf numFmtId="0" fontId="53" fillId="10" borderId="92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45" fillId="12" borderId="91" xfId="0" applyFont="1" applyFill="1" applyBorder="1" applyAlignment="1" applyProtection="1">
      <alignment horizontal="center" vertical="center" shrinkToFit="1"/>
      <protection hidden="1"/>
    </xf>
    <xf numFmtId="0" fontId="32" fillId="12" borderId="9" xfId="0" applyFont="1" applyFill="1" applyBorder="1" applyAlignment="1" applyProtection="1">
      <alignment horizontal="center" vertical="center"/>
    </xf>
    <xf numFmtId="0" fontId="81" fillId="5" borderId="2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164" fontId="8" fillId="3" borderId="91" xfId="0" applyNumberFormat="1" applyFont="1" applyFill="1" applyBorder="1" applyAlignment="1" applyProtection="1">
      <alignment vertical="center" shrinkToFit="1"/>
      <protection locked="0" hidden="1"/>
    </xf>
    <xf numFmtId="14" fontId="0" fillId="5" borderId="28" xfId="0" applyNumberFormat="1" applyFill="1" applyBorder="1" applyAlignment="1" applyProtection="1">
      <alignment wrapText="1"/>
      <protection locked="0"/>
    </xf>
    <xf numFmtId="0" fontId="68" fillId="0" borderId="18" xfId="0" applyFont="1" applyBorder="1" applyAlignment="1">
      <alignment horizontal="center" wrapText="1"/>
    </xf>
    <xf numFmtId="0" fontId="68" fillId="0" borderId="5" xfId="0" applyFont="1" applyBorder="1" applyAlignment="1">
      <alignment horizontal="center" wrapText="1"/>
    </xf>
    <xf numFmtId="0" fontId="68" fillId="0" borderId="47" xfId="0" applyFont="1" applyBorder="1" applyAlignment="1">
      <alignment horizontal="center" wrapText="1"/>
    </xf>
    <xf numFmtId="0" fontId="68" fillId="0" borderId="19" xfId="0" applyFont="1" applyBorder="1" applyAlignment="1">
      <alignment horizontal="center" wrapText="1"/>
    </xf>
    <xf numFmtId="0" fontId="68" fillId="0" borderId="0" xfId="0" applyFont="1" applyBorder="1" applyAlignment="1">
      <alignment horizontal="center" wrapText="1"/>
    </xf>
    <xf numFmtId="0" fontId="68" fillId="0" borderId="40" xfId="0" applyFont="1" applyBorder="1" applyAlignment="1">
      <alignment horizontal="center" wrapText="1"/>
    </xf>
    <xf numFmtId="0" fontId="68" fillId="0" borderId="8" xfId="0" applyFont="1" applyBorder="1" applyAlignment="1">
      <alignment horizontal="center" wrapText="1"/>
    </xf>
    <xf numFmtId="0" fontId="68" fillId="0" borderId="9" xfId="0" applyFont="1" applyBorder="1" applyAlignment="1">
      <alignment horizontal="center" wrapText="1"/>
    </xf>
    <xf numFmtId="0" fontId="68" fillId="0" borderId="43" xfId="0" applyFont="1" applyBorder="1" applyAlignment="1">
      <alignment horizontal="center" wrapText="1"/>
    </xf>
    <xf numFmtId="9" fontId="62" fillId="12" borderId="77" xfId="0" applyNumberFormat="1" applyFont="1" applyFill="1" applyBorder="1" applyAlignment="1">
      <alignment horizontal="right" readingOrder="1"/>
    </xf>
    <xf numFmtId="0" fontId="62" fillId="12" borderId="85" xfId="0" applyFont="1" applyFill="1" applyBorder="1" applyAlignment="1">
      <alignment horizontal="right" readingOrder="1"/>
    </xf>
    <xf numFmtId="0" fontId="62" fillId="12" borderId="86" xfId="0" applyFont="1" applyFill="1" applyBorder="1" applyAlignment="1">
      <alignment horizontal="right" vertical="center"/>
    </xf>
    <xf numFmtId="0" fontId="62" fillId="12" borderId="87" xfId="0" applyFont="1" applyFill="1" applyBorder="1" applyAlignment="1">
      <alignment horizontal="right" vertical="center"/>
    </xf>
    <xf numFmtId="0" fontId="62" fillId="12" borderId="88" xfId="0" applyFont="1" applyFill="1" applyBorder="1" applyAlignment="1">
      <alignment horizontal="right" vertical="center"/>
    </xf>
    <xf numFmtId="9" fontId="62" fillId="12" borderId="89" xfId="0" applyNumberFormat="1" applyFont="1" applyFill="1" applyBorder="1" applyAlignment="1">
      <alignment horizontal="right" vertical="center"/>
    </xf>
    <xf numFmtId="0" fontId="62" fillId="12" borderId="90" xfId="0" applyFont="1" applyFill="1" applyBorder="1" applyAlignment="1">
      <alignment horizontal="right" vertical="center"/>
    </xf>
    <xf numFmtId="0" fontId="62" fillId="12" borderId="80" xfId="0" applyFont="1" applyFill="1" applyBorder="1" applyAlignment="1">
      <alignment horizontal="right" wrapText="1"/>
    </xf>
    <xf numFmtId="0" fontId="62" fillId="12" borderId="54" xfId="0" applyFont="1" applyFill="1" applyBorder="1" applyAlignment="1">
      <alignment horizontal="right" wrapText="1"/>
    </xf>
    <xf numFmtId="0" fontId="62" fillId="12" borderId="81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67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9" xfId="0" applyFont="1" applyFill="1" applyBorder="1" applyAlignment="1">
      <alignment horizontal="right" wrapText="1"/>
    </xf>
    <xf numFmtId="0" fontId="57" fillId="0" borderId="0" xfId="0" applyFont="1" applyBorder="1" applyAlignment="1">
      <alignment horizontal="right" vertical="center" wrapText="1"/>
    </xf>
    <xf numFmtId="0" fontId="57" fillId="0" borderId="0" xfId="0" applyFont="1" applyFill="1" applyBorder="1" applyAlignment="1">
      <alignment horizontal="right" vertical="center" wrapText="1"/>
    </xf>
    <xf numFmtId="0" fontId="57" fillId="0" borderId="0" xfId="0" applyFont="1" applyFill="1" applyAlignment="1">
      <alignment horizontal="center"/>
    </xf>
    <xf numFmtId="0" fontId="62" fillId="12" borderId="80" xfId="0" applyFont="1" applyFill="1" applyBorder="1" applyAlignment="1">
      <alignment horizontal="center"/>
    </xf>
    <xf numFmtId="0" fontId="62" fillId="12" borderId="54" xfId="0" applyFont="1" applyFill="1" applyBorder="1" applyAlignment="1">
      <alignment horizontal="center"/>
    </xf>
    <xf numFmtId="0" fontId="64" fillId="12" borderId="54" xfId="1" applyFont="1" applyFill="1" applyBorder="1" applyAlignment="1">
      <alignment horizontal="center"/>
    </xf>
    <xf numFmtId="0" fontId="64" fillId="12" borderId="81" xfId="1" applyFont="1" applyFill="1" applyBorder="1" applyAlignment="1">
      <alignment horizontal="center"/>
    </xf>
    <xf numFmtId="0" fontId="62" fillId="12" borderId="82" xfId="0" applyFont="1" applyFill="1" applyBorder="1" applyAlignment="1">
      <alignment horizontal="right"/>
    </xf>
    <xf numFmtId="0" fontId="62" fillId="12" borderId="83" xfId="0" applyFont="1" applyFill="1" applyBorder="1" applyAlignment="1">
      <alignment horizontal="right"/>
    </xf>
    <xf numFmtId="0" fontId="62" fillId="12" borderId="84" xfId="0" applyFont="1" applyFill="1" applyBorder="1" applyAlignment="1">
      <alignment horizontal="right"/>
    </xf>
    <xf numFmtId="9" fontId="62" fillId="12" borderId="77" xfId="0" applyNumberFormat="1" applyFont="1" applyFill="1" applyBorder="1" applyAlignment="1">
      <alignment horizontal="right" vertical="center"/>
    </xf>
    <xf numFmtId="0" fontId="62" fillId="12" borderId="85" xfId="0" applyFont="1" applyFill="1" applyBorder="1" applyAlignment="1">
      <alignment horizontal="right" vertical="center"/>
    </xf>
    <xf numFmtId="0" fontId="62" fillId="12" borderId="67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66" xfId="0" applyFont="1" applyFill="1" applyBorder="1" applyAlignment="1">
      <alignment horizontal="center" vertical="center" wrapText="1"/>
    </xf>
    <xf numFmtId="0" fontId="62" fillId="12" borderId="76" xfId="0" applyFont="1" applyFill="1" applyBorder="1" applyAlignment="1">
      <alignment horizontal="right" vertical="center" wrapText="1"/>
    </xf>
    <xf numFmtId="0" fontId="62" fillId="12" borderId="77" xfId="0" applyFont="1" applyFill="1" applyBorder="1" applyAlignment="1">
      <alignment horizontal="right" vertical="center" wrapText="1"/>
    </xf>
    <xf numFmtId="9" fontId="62" fillId="12" borderId="77" xfId="0" applyNumberFormat="1" applyFont="1" applyFill="1" applyBorder="1" applyAlignment="1">
      <alignment horizontal="right"/>
    </xf>
    <xf numFmtId="0" fontId="62" fillId="12" borderId="85" xfId="0" applyFont="1" applyFill="1" applyBorder="1" applyAlignment="1">
      <alignment horizontal="right"/>
    </xf>
    <xf numFmtId="0" fontId="62" fillId="12" borderId="77" xfId="0" applyFont="1" applyFill="1" applyBorder="1" applyAlignment="1">
      <alignment horizontal="right"/>
    </xf>
    <xf numFmtId="0" fontId="62" fillId="12" borderId="82" xfId="0" applyFont="1" applyFill="1" applyBorder="1" applyAlignment="1">
      <alignment horizontal="right" vertical="center"/>
    </xf>
    <xf numFmtId="0" fontId="62" fillId="12" borderId="83" xfId="0" applyFont="1" applyFill="1" applyBorder="1" applyAlignment="1">
      <alignment horizontal="right" vertical="center"/>
    </xf>
    <xf numFmtId="0" fontId="62" fillId="12" borderId="84" xfId="0" applyFont="1" applyFill="1" applyBorder="1" applyAlignment="1">
      <alignment horizontal="right" vertical="center"/>
    </xf>
    <xf numFmtId="9" fontId="62" fillId="12" borderId="77" xfId="0" applyNumberFormat="1" applyFont="1" applyFill="1" applyBorder="1" applyAlignment="1">
      <alignment horizontal="right" vertical="center" wrapText="1"/>
    </xf>
    <xf numFmtId="0" fontId="62" fillId="12" borderId="85" xfId="0" applyFont="1" applyFill="1" applyBorder="1" applyAlignment="1">
      <alignment horizontal="right" vertical="center" wrapText="1"/>
    </xf>
    <xf numFmtId="0" fontId="62" fillId="12" borderId="76" xfId="0" applyFont="1" applyFill="1" applyBorder="1" applyAlignment="1">
      <alignment horizontal="right" vertical="center"/>
    </xf>
    <xf numFmtId="0" fontId="62" fillId="12" borderId="77" xfId="0" applyFont="1" applyFill="1" applyBorder="1" applyAlignment="1">
      <alignment horizontal="right" vertical="center"/>
    </xf>
    <xf numFmtId="9" fontId="62" fillId="12" borderId="77" xfId="1" applyNumberFormat="1" applyFont="1" applyFill="1" applyBorder="1" applyAlignment="1">
      <alignment horizontal="right" vertical="center"/>
    </xf>
    <xf numFmtId="0" fontId="62" fillId="12" borderId="85" xfId="1" applyFont="1" applyFill="1" applyBorder="1" applyAlignment="1">
      <alignment horizontal="right" vertical="center"/>
    </xf>
    <xf numFmtId="0" fontId="62" fillId="12" borderId="80" xfId="0" applyFont="1" applyFill="1" applyBorder="1" applyAlignment="1">
      <alignment horizontal="right"/>
    </xf>
    <xf numFmtId="0" fontId="62" fillId="12" borderId="54" xfId="0" applyFont="1" applyFill="1" applyBorder="1" applyAlignment="1">
      <alignment horizontal="right"/>
    </xf>
    <xf numFmtId="0" fontId="62" fillId="12" borderId="81" xfId="0" applyFont="1" applyFill="1" applyBorder="1" applyAlignment="1">
      <alignment horizontal="right"/>
    </xf>
    <xf numFmtId="0" fontId="63" fillId="12" borderId="77" xfId="0" applyFont="1" applyFill="1" applyBorder="1" applyAlignment="1">
      <alignment horizontal="right" vertical="center"/>
    </xf>
    <xf numFmtId="0" fontId="63" fillId="12" borderId="85" xfId="0" applyFont="1" applyFill="1" applyBorder="1" applyAlignment="1">
      <alignment horizontal="right" vertical="center"/>
    </xf>
    <xf numFmtId="0" fontId="61" fillId="12" borderId="80" xfId="1" applyFont="1" applyFill="1" applyBorder="1" applyAlignment="1">
      <alignment horizontal="right"/>
    </xf>
    <xf numFmtId="0" fontId="61" fillId="12" borderId="54" xfId="1" applyFont="1" applyFill="1" applyBorder="1" applyAlignment="1">
      <alignment horizontal="right"/>
    </xf>
    <xf numFmtId="0" fontId="61" fillId="12" borderId="81" xfId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57" fillId="0" borderId="9" xfId="0" applyFont="1" applyBorder="1" applyAlignment="1">
      <alignment horizontal="right"/>
    </xf>
    <xf numFmtId="0" fontId="59" fillId="12" borderId="69" xfId="0" applyFont="1" applyFill="1" applyBorder="1" applyAlignment="1">
      <alignment horizontal="center" vertical="center"/>
    </xf>
    <xf numFmtId="0" fontId="60" fillId="12" borderId="70" xfId="0" applyFont="1" applyFill="1" applyBorder="1" applyAlignment="1">
      <alignment horizontal="center" vertical="center"/>
    </xf>
    <xf numFmtId="0" fontId="60" fillId="12" borderId="76" xfId="0" applyFont="1" applyFill="1" applyBorder="1" applyAlignment="1">
      <alignment horizontal="center" vertical="center"/>
    </xf>
    <xf numFmtId="0" fontId="60" fillId="12" borderId="77" xfId="0" applyFont="1" applyFill="1" applyBorder="1" applyAlignment="1">
      <alignment horizontal="center" vertical="center"/>
    </xf>
    <xf numFmtId="0" fontId="60" fillId="12" borderId="71" xfId="0" applyFont="1" applyFill="1" applyBorder="1" applyAlignment="1">
      <alignment horizontal="center" vertical="center"/>
    </xf>
    <xf numFmtId="0" fontId="60" fillId="12" borderId="72" xfId="0" applyFont="1" applyFill="1" applyBorder="1" applyAlignment="1">
      <alignment horizontal="center" vertical="center"/>
    </xf>
    <xf numFmtId="0" fontId="60" fillId="12" borderId="78" xfId="0" applyFont="1" applyFill="1" applyBorder="1" applyAlignment="1">
      <alignment horizontal="center" vertical="center"/>
    </xf>
    <xf numFmtId="0" fontId="60" fillId="12" borderId="79" xfId="0" applyFont="1" applyFill="1" applyBorder="1" applyAlignment="1">
      <alignment horizontal="center" vertical="center"/>
    </xf>
    <xf numFmtId="0" fontId="61" fillId="12" borderId="73" xfId="1" applyFont="1" applyFill="1" applyBorder="1" applyAlignment="1">
      <alignment horizontal="right"/>
    </xf>
    <xf numFmtId="0" fontId="61" fillId="12" borderId="74" xfId="1" applyFont="1" applyFill="1" applyBorder="1" applyAlignment="1">
      <alignment horizontal="right"/>
    </xf>
    <xf numFmtId="0" fontId="61" fillId="12" borderId="75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0" fillId="26" borderId="0" xfId="0" applyFont="1" applyFill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70" fillId="11" borderId="95" xfId="0" applyFont="1" applyFill="1" applyBorder="1" applyAlignment="1" applyProtection="1">
      <alignment horizontal="center" vertical="center" wrapText="1"/>
      <protection hidden="1"/>
    </xf>
    <xf numFmtId="0" fontId="70" fillId="11" borderId="95" xfId="0" applyFont="1" applyFill="1" applyBorder="1" applyAlignment="1" applyProtection="1">
      <alignment horizontal="center" vertical="center"/>
      <protection hidden="1"/>
    </xf>
    <xf numFmtId="0" fontId="73" fillId="18" borderId="95" xfId="0" applyFont="1" applyFill="1" applyBorder="1" applyAlignment="1" applyProtection="1">
      <alignment horizontal="center" vertical="center"/>
      <protection hidden="1"/>
    </xf>
    <xf numFmtId="164" fontId="8" fillId="3" borderId="91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91" xfId="1" applyNumberFormat="1" applyFont="1" applyFill="1" applyBorder="1" applyAlignment="1" applyProtection="1">
      <alignment horizontal="center" vertical="center" shrinkToFit="1"/>
      <protection hidden="1"/>
    </xf>
    <xf numFmtId="0" fontId="42" fillId="11" borderId="19" xfId="1" applyFont="1" applyFill="1" applyBorder="1" applyAlignment="1" applyProtection="1">
      <alignment horizontal="center" vertical="center"/>
    </xf>
    <xf numFmtId="0" fontId="42" fillId="11" borderId="0" xfId="1" applyFont="1" applyFill="1" applyBorder="1" applyAlignment="1" applyProtection="1">
      <alignment horizontal="center" vertical="center"/>
    </xf>
    <xf numFmtId="0" fontId="42" fillId="11" borderId="19" xfId="1" applyFont="1" applyFill="1" applyBorder="1" applyAlignment="1" applyProtection="1">
      <alignment horizontal="center" vertical="center" wrapText="1"/>
    </xf>
    <xf numFmtId="0" fontId="42" fillId="11" borderId="0" xfId="1" applyFont="1" applyFill="1" applyBorder="1" applyAlignment="1" applyProtection="1">
      <alignment horizontal="center" vertical="center" wrapText="1"/>
    </xf>
    <xf numFmtId="0" fontId="45" fillId="25" borderId="91" xfId="0" applyFont="1" applyFill="1" applyBorder="1" applyAlignment="1" applyProtection="1">
      <alignment horizontal="center" vertical="center" shrinkToFit="1"/>
      <protection hidden="1"/>
    </xf>
    <xf numFmtId="0" fontId="8" fillId="3" borderId="91" xfId="1" applyFont="1" applyFill="1" applyBorder="1" applyAlignment="1" applyProtection="1">
      <alignment horizontal="center" vertical="center" shrinkToFit="1"/>
      <protection hidden="1"/>
    </xf>
    <xf numFmtId="0" fontId="8" fillId="0" borderId="91" xfId="1" applyFont="1" applyFill="1" applyBorder="1" applyAlignment="1" applyProtection="1">
      <alignment horizontal="center" vertical="center" shrinkToFit="1"/>
      <protection hidden="1"/>
    </xf>
    <xf numFmtId="0" fontId="32" fillId="12" borderId="30" xfId="0" applyFont="1" applyFill="1" applyBorder="1" applyAlignment="1" applyProtection="1">
      <alignment horizontal="center" vertical="center"/>
    </xf>
    <xf numFmtId="0" fontId="32" fillId="12" borderId="6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 applyProtection="1">
      <alignment horizontal="center" vertical="center"/>
      <protection hidden="1"/>
    </xf>
    <xf numFmtId="0" fontId="79" fillId="0" borderId="91" xfId="1" applyFont="1" applyFill="1" applyBorder="1" applyAlignment="1" applyProtection="1">
      <alignment horizontal="center" vertical="center" shrinkToFit="1"/>
      <protection hidden="1"/>
    </xf>
    <xf numFmtId="0" fontId="3" fillId="0" borderId="91" xfId="0" applyFont="1" applyBorder="1" applyAlignment="1" applyProtection="1">
      <alignment horizontal="center" vertical="center" shrinkToFit="1"/>
      <protection hidden="1"/>
    </xf>
    <xf numFmtId="0" fontId="8" fillId="3" borderId="91" xfId="0" applyFont="1" applyFill="1" applyBorder="1" applyAlignment="1" applyProtection="1">
      <alignment horizontal="center" vertical="center" shrinkToFit="1"/>
      <protection hidden="1"/>
    </xf>
    <xf numFmtId="0" fontId="32" fillId="12" borderId="8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" fillId="3" borderId="38" xfId="0" applyFont="1" applyFill="1" applyBorder="1" applyAlignment="1" applyProtection="1">
      <alignment horizontal="center" vertical="center" shrinkToFit="1"/>
      <protection hidden="1"/>
    </xf>
    <xf numFmtId="0" fontId="7" fillId="3" borderId="28" xfId="0" applyFont="1" applyFill="1" applyBorder="1" applyAlignment="1" applyProtection="1">
      <alignment horizontal="center" vertical="center" shrinkToFit="1"/>
      <protection hidden="1"/>
    </xf>
    <xf numFmtId="0" fontId="7" fillId="3" borderId="39" xfId="0" applyFont="1" applyFill="1" applyBorder="1" applyAlignment="1" applyProtection="1">
      <alignment horizontal="center" vertical="center" shrinkToFit="1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34" xfId="0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6" xfId="0" applyFont="1" applyFill="1" applyBorder="1" applyAlignment="1" applyProtection="1">
      <alignment horizontal="center" vertical="center" wrapText="1"/>
      <protection hidden="1"/>
    </xf>
    <xf numFmtId="0" fontId="8" fillId="3" borderId="33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36" xfId="0" applyFont="1" applyFill="1" applyBorder="1" applyAlignment="1" applyProtection="1">
      <alignment horizontal="center" vertical="center" shrinkToFit="1"/>
      <protection hidden="1"/>
    </xf>
    <xf numFmtId="0" fontId="32" fillId="12" borderId="9" xfId="0" applyFont="1" applyFill="1" applyBorder="1" applyAlignment="1" applyProtection="1">
      <alignment horizontal="center" vertical="center" wrapText="1"/>
    </xf>
    <xf numFmtId="0" fontId="32" fillId="12" borderId="43" xfId="0" applyFont="1" applyFill="1" applyBorder="1" applyAlignment="1" applyProtection="1">
      <alignment horizontal="center" vertical="center" wrapText="1"/>
    </xf>
    <xf numFmtId="0" fontId="45" fillId="12" borderId="91" xfId="0" applyFont="1" applyFill="1" applyBorder="1" applyAlignment="1" applyProtection="1">
      <alignment horizontal="center" vertical="center" shrinkToFit="1"/>
      <protection hidden="1"/>
    </xf>
    <xf numFmtId="0" fontId="79" fillId="3" borderId="91" xfId="1" applyFont="1" applyFill="1" applyBorder="1" applyAlignment="1" applyProtection="1">
      <alignment horizontal="center" vertical="center" wrapText="1" shrinkToFit="1"/>
      <protection hidden="1"/>
    </xf>
    <xf numFmtId="0" fontId="79" fillId="3" borderId="91" xfId="1" applyFont="1" applyFill="1" applyBorder="1" applyAlignment="1" applyProtection="1">
      <alignment horizontal="center" vertical="center" shrinkToFit="1"/>
      <protection hidden="1"/>
    </xf>
    <xf numFmtId="0" fontId="9" fillId="3" borderId="91" xfId="1" applyFont="1" applyFill="1" applyBorder="1" applyAlignment="1" applyProtection="1">
      <alignment horizontal="center" vertical="center" shrinkToFit="1"/>
      <protection hidden="1"/>
    </xf>
    <xf numFmtId="0" fontId="3" fillId="3" borderId="91" xfId="1" applyFont="1" applyFill="1" applyBorder="1" applyAlignment="1" applyProtection="1">
      <alignment horizontal="center" vertical="center" shrinkToFit="1"/>
      <protection hidden="1"/>
    </xf>
    <xf numFmtId="49" fontId="8" fillId="3" borderId="91" xfId="1" applyNumberFormat="1" applyFont="1" applyFill="1" applyBorder="1" applyAlignment="1" applyProtection="1">
      <alignment horizontal="center" vertical="center" shrinkToFit="1"/>
      <protection hidden="1"/>
    </xf>
    <xf numFmtId="2" fontId="8" fillId="3" borderId="91" xfId="1" applyNumberFormat="1" applyFont="1" applyFill="1" applyBorder="1" applyAlignment="1" applyProtection="1">
      <alignment horizontal="center" vertical="center" shrinkToFit="1"/>
      <protection locked="0" hidden="1"/>
    </xf>
    <xf numFmtId="0" fontId="45" fillId="27" borderId="91" xfId="0" applyFont="1" applyFill="1" applyBorder="1" applyAlignment="1" applyProtection="1">
      <alignment horizontal="center" vertical="center" shrinkToFit="1"/>
      <protection hidden="1"/>
    </xf>
    <xf numFmtId="0" fontId="8" fillId="3" borderId="91" xfId="1" applyFont="1" applyFill="1" applyBorder="1" applyAlignment="1" applyProtection="1">
      <alignment horizontal="center" vertical="center" shrinkToFit="1"/>
      <protection locked="0" hidden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41" xfId="0" applyFont="1" applyFill="1" applyBorder="1" applyAlignment="1" applyProtection="1">
      <alignment horizontal="center" vertical="center"/>
    </xf>
    <xf numFmtId="0" fontId="32" fillId="12" borderId="41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 wrapText="1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0" fontId="72" fillId="6" borderId="0" xfId="0" applyFont="1" applyFill="1" applyAlignment="1" applyProtection="1">
      <alignment horizontal="center"/>
      <protection hidden="1"/>
    </xf>
    <xf numFmtId="0" fontId="70" fillId="22" borderId="95" xfId="0" applyFont="1" applyFill="1" applyBorder="1" applyAlignment="1" applyProtection="1">
      <alignment horizontal="center" vertical="center"/>
      <protection hidden="1"/>
    </xf>
    <xf numFmtId="165" fontId="53" fillId="13" borderId="95" xfId="0" applyNumberFormat="1" applyFont="1" applyFill="1" applyBorder="1" applyAlignment="1" applyProtection="1">
      <alignment horizontal="right" vertical="center" shrinkToFit="1"/>
      <protection hidden="1"/>
    </xf>
    <xf numFmtId="0" fontId="39" fillId="11" borderId="0" xfId="1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3" borderId="65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 shrinkToFit="1"/>
      <protection hidden="1"/>
    </xf>
    <xf numFmtId="0" fontId="8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38" xfId="0" applyFont="1" applyFill="1" applyBorder="1" applyAlignment="1" applyProtection="1">
      <alignment horizontal="center" vertical="center" shrinkToFit="1"/>
      <protection hidden="1"/>
    </xf>
    <xf numFmtId="165" fontId="66" fillId="13" borderId="95" xfId="0" applyNumberFormat="1" applyFont="1" applyFill="1" applyBorder="1" applyAlignment="1" applyProtection="1">
      <alignment horizontal="right" vertical="center" shrinkToFit="1"/>
      <protection hidden="1"/>
    </xf>
    <xf numFmtId="0" fontId="70" fillId="22" borderId="117" xfId="0" applyFont="1" applyFill="1" applyBorder="1" applyAlignment="1" applyProtection="1">
      <alignment horizontal="center" vertical="center" shrinkToFit="1"/>
      <protection hidden="1"/>
    </xf>
    <xf numFmtId="0" fontId="70" fillId="22" borderId="107" xfId="0" applyFont="1" applyFill="1" applyBorder="1" applyAlignment="1" applyProtection="1">
      <alignment horizontal="center" vertical="center" shrinkToFit="1"/>
      <protection hidden="1"/>
    </xf>
    <xf numFmtId="0" fontId="70" fillId="22" borderId="108" xfId="0" applyFont="1" applyFill="1" applyBorder="1" applyAlignment="1" applyProtection="1">
      <alignment horizontal="center" vertical="center" shrinkToFit="1"/>
      <protection hidden="1"/>
    </xf>
    <xf numFmtId="0" fontId="70" fillId="22" borderId="105" xfId="0" applyFont="1" applyFill="1" applyBorder="1" applyAlignment="1" applyProtection="1">
      <alignment horizontal="center" vertical="center" shrinkToFit="1"/>
      <protection hidden="1"/>
    </xf>
    <xf numFmtId="0" fontId="70" fillId="22" borderId="0" xfId="0" applyFont="1" applyFill="1" applyBorder="1" applyAlignment="1" applyProtection="1">
      <alignment horizontal="center" vertical="center" shrinkToFit="1"/>
      <protection hidden="1"/>
    </xf>
    <xf numFmtId="0" fontId="70" fillId="22" borderId="106" xfId="0" applyFont="1" applyFill="1" applyBorder="1" applyAlignment="1" applyProtection="1">
      <alignment horizontal="center" vertical="center" shrinkToFit="1"/>
      <protection hidden="1"/>
    </xf>
    <xf numFmtId="0" fontId="70" fillId="22" borderId="118" xfId="0" applyFont="1" applyFill="1" applyBorder="1" applyAlignment="1" applyProtection="1">
      <alignment horizontal="center" vertical="center" shrinkToFit="1"/>
      <protection hidden="1"/>
    </xf>
    <xf numFmtId="0" fontId="70" fillId="22" borderId="94" xfId="0" applyFont="1" applyFill="1" applyBorder="1" applyAlignment="1" applyProtection="1">
      <alignment horizontal="center" vertical="center" shrinkToFit="1"/>
      <protection hidden="1"/>
    </xf>
    <xf numFmtId="0" fontId="70" fillId="22" borderId="119" xfId="0" applyFont="1" applyFill="1" applyBorder="1" applyAlignment="1" applyProtection="1">
      <alignment horizontal="center" vertical="center" shrinkToFit="1"/>
      <protection hidden="1"/>
    </xf>
    <xf numFmtId="165" fontId="53" fillId="13" borderId="117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7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8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8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94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9" xfId="0" applyNumberFormat="1" applyFont="1" applyFill="1" applyBorder="1" applyAlignment="1" applyProtection="1">
      <alignment horizontal="center" vertical="center" shrinkToFit="1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63" fillId="22" borderId="94" xfId="0" applyFont="1" applyFill="1" applyBorder="1" applyAlignment="1" applyProtection="1">
      <alignment horizontal="center" vertical="center"/>
      <protection hidden="1"/>
    </xf>
    <xf numFmtId="0" fontId="70" fillId="22" borderId="94" xfId="0" applyFont="1" applyFill="1" applyBorder="1" applyAlignment="1" applyProtection="1">
      <alignment horizontal="center" vertical="center"/>
      <protection hidden="1"/>
    </xf>
    <xf numFmtId="0" fontId="52" fillId="24" borderId="96" xfId="0" applyFont="1" applyFill="1" applyBorder="1" applyAlignment="1" applyProtection="1">
      <alignment horizontal="center" vertical="center"/>
      <protection hidden="1"/>
    </xf>
    <xf numFmtId="0" fontId="52" fillId="24" borderId="91" xfId="0" applyFont="1" applyFill="1" applyBorder="1" applyAlignment="1" applyProtection="1">
      <alignment horizontal="center" vertical="center"/>
      <protection hidden="1"/>
    </xf>
    <xf numFmtId="0" fontId="52" fillId="24" borderId="97" xfId="0" applyFont="1" applyFill="1" applyBorder="1" applyAlignment="1" applyProtection="1">
      <alignment horizontal="center" vertical="center"/>
      <protection hidden="1"/>
    </xf>
    <xf numFmtId="165" fontId="52" fillId="13" borderId="95" xfId="0" applyNumberFormat="1" applyFont="1" applyFill="1" applyBorder="1" applyAlignment="1" applyProtection="1">
      <alignment horizontal="center" vertical="center" shrinkToFit="1"/>
      <protection hidden="1"/>
    </xf>
    <xf numFmtId="165" fontId="78" fillId="13" borderId="95" xfId="0" applyNumberFormat="1" applyFont="1" applyFill="1" applyBorder="1" applyAlignment="1" applyProtection="1">
      <alignment horizontal="right" vertical="center" shrinkToFit="1"/>
      <protection hidden="1"/>
    </xf>
    <xf numFmtId="0" fontId="66" fillId="13" borderId="95" xfId="0" applyFont="1" applyFill="1" applyBorder="1" applyAlignment="1" applyProtection="1">
      <alignment horizontal="right" vertical="center"/>
      <protection locked="0" hidden="1"/>
    </xf>
    <xf numFmtId="0" fontId="75" fillId="22" borderId="95" xfId="0" applyFont="1" applyFill="1" applyBorder="1" applyAlignment="1" applyProtection="1">
      <alignment horizontal="center"/>
      <protection hidden="1"/>
    </xf>
    <xf numFmtId="0" fontId="84" fillId="0" borderId="9" xfId="0" applyFont="1" applyBorder="1" applyAlignment="1" applyProtection="1">
      <alignment horizontal="center" vertical="center" shrinkToFit="1" readingOrder="2"/>
      <protection hidden="1"/>
    </xf>
    <xf numFmtId="0" fontId="84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left" vertical="center" shrinkToFit="1"/>
      <protection hidden="1"/>
    </xf>
    <xf numFmtId="0" fontId="84" fillId="0" borderId="101" xfId="0" applyFont="1" applyBorder="1" applyAlignment="1" applyProtection="1">
      <alignment horizontal="left" vertical="center" shrinkToFit="1"/>
      <protection hidden="1"/>
    </xf>
    <xf numFmtId="0" fontId="0" fillId="25" borderId="109" xfId="0" applyFill="1" applyBorder="1" applyAlignment="1" applyProtection="1">
      <alignment horizontal="right" vertical="center" wrapText="1"/>
      <protection hidden="1"/>
    </xf>
    <xf numFmtId="0" fontId="0" fillId="25" borderId="110" xfId="0" applyFill="1" applyBorder="1" applyAlignment="1" applyProtection="1">
      <alignment horizontal="right" vertical="center" wrapText="1"/>
      <protection hidden="1"/>
    </xf>
    <xf numFmtId="0" fontId="0" fillId="25" borderId="111" xfId="0" applyFill="1" applyBorder="1" applyAlignment="1" applyProtection="1">
      <alignment horizontal="right" vertical="center" wrapText="1"/>
      <protection hidden="1"/>
    </xf>
    <xf numFmtId="0" fontId="0" fillId="25" borderId="112" xfId="0" applyFill="1" applyBorder="1" applyAlignment="1" applyProtection="1">
      <alignment horizontal="right" vertical="center" wrapText="1"/>
      <protection hidden="1"/>
    </xf>
    <xf numFmtId="0" fontId="0" fillId="25" borderId="113" xfId="0" applyFill="1" applyBorder="1" applyAlignment="1" applyProtection="1">
      <alignment horizontal="right" vertical="center" wrapText="1"/>
      <protection hidden="1"/>
    </xf>
    <xf numFmtId="0" fontId="0" fillId="25" borderId="114" xfId="0" applyFill="1" applyBorder="1" applyAlignment="1" applyProtection="1">
      <alignment horizontal="right" vertical="center" wrapText="1"/>
      <protection hidden="1"/>
    </xf>
    <xf numFmtId="0" fontId="0" fillId="25" borderId="110" xfId="0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86" fillId="3" borderId="101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99" xfId="0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6" fillId="0" borderId="34" xfId="0" applyFont="1" applyBorder="1" applyAlignment="1" applyProtection="1">
      <alignment horizontal="right" vertical="center" shrinkToFit="1"/>
      <protection hidden="1"/>
    </xf>
    <xf numFmtId="0" fontId="86" fillId="0" borderId="14" xfId="0" applyFont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65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shrinkToFit="1"/>
      <protection hidden="1"/>
    </xf>
    <xf numFmtId="165" fontId="86" fillId="3" borderId="65" xfId="0" applyNumberFormat="1" applyFont="1" applyFill="1" applyBorder="1" applyAlignment="1" applyProtection="1">
      <alignment horizontal="right" shrinkToFit="1"/>
      <protection hidden="1"/>
    </xf>
    <xf numFmtId="0" fontId="84" fillId="23" borderId="31" xfId="0" applyFont="1" applyFill="1" applyBorder="1" applyAlignment="1" applyProtection="1">
      <alignment horizontal="center" vertical="center" shrinkToFit="1"/>
      <protection hidden="1"/>
    </xf>
    <xf numFmtId="0" fontId="84" fillId="23" borderId="15" xfId="0" applyFont="1" applyFill="1" applyBorder="1" applyAlignment="1" applyProtection="1">
      <alignment horizontal="center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7" fillId="6" borderId="13" xfId="0" applyFont="1" applyFill="1" applyBorder="1" applyAlignment="1" applyProtection="1">
      <alignment horizontal="center" vertical="center" shrinkToFit="1"/>
      <protection hidden="1"/>
    </xf>
    <xf numFmtId="165" fontId="84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2" xfId="0" applyFont="1" applyFill="1" applyBorder="1" applyAlignment="1" applyProtection="1">
      <alignment horizontal="center" vertical="center" shrinkToFit="1"/>
      <protection hidden="1"/>
    </xf>
    <xf numFmtId="0" fontId="87" fillId="6" borderId="93" xfId="0" applyFont="1" applyFill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right" vertical="top"/>
      <protection hidden="1"/>
    </xf>
    <xf numFmtId="0" fontId="86" fillId="0" borderId="15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49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 shrinkToFit="1"/>
      <protection hidden="1"/>
    </xf>
    <xf numFmtId="0" fontId="10" fillId="3" borderId="65" xfId="0" applyFont="1" applyFill="1" applyBorder="1" applyAlignment="1" applyProtection="1">
      <alignment horizontal="center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33" fillId="0" borderId="32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 shrinkToFit="1"/>
      <protection hidden="1"/>
    </xf>
    <xf numFmtId="0" fontId="1" fillId="0" borderId="100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101" xfId="0" applyFont="1" applyBorder="1" applyAlignment="1" applyProtection="1">
      <alignment horizontal="left" vertical="center" shrinkToFit="1"/>
      <protection hidden="1"/>
    </xf>
    <xf numFmtId="164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4" fillId="0" borderId="100" xfId="0" applyFont="1" applyBorder="1" applyAlignment="1" applyProtection="1">
      <alignment horizontal="right" vertical="center" shrinkToFit="1"/>
      <protection hidden="1"/>
    </xf>
    <xf numFmtId="0" fontId="10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98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85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6" xfId="0" applyFont="1" applyFill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right" vertical="center" shrinkToFit="1"/>
      <protection hidden="1"/>
    </xf>
    <xf numFmtId="0" fontId="10" fillId="0" borderId="14" xfId="0" applyFont="1" applyBorder="1" applyAlignment="1" applyProtection="1">
      <alignment horizontal="right" vertical="center" shrinkToFit="1"/>
      <protection hidden="1"/>
    </xf>
    <xf numFmtId="0" fontId="84" fillId="0" borderId="115" xfId="0" applyFont="1" applyBorder="1" applyAlignment="1" applyProtection="1">
      <alignment horizontal="right" vertical="center" shrinkToFit="1"/>
      <protection hidden="1"/>
    </xf>
    <xf numFmtId="0" fontId="29" fillId="15" borderId="5" xfId="0" applyFont="1" applyFill="1" applyBorder="1" applyAlignment="1" applyProtection="1">
      <alignment horizontal="right" vertical="top" wrapText="1"/>
      <protection hidden="1"/>
    </xf>
    <xf numFmtId="0" fontId="29" fillId="15" borderId="5" xfId="0" applyFont="1" applyFill="1" applyBorder="1" applyAlignment="1" applyProtection="1">
      <alignment horizontal="right" vertical="top"/>
      <protection hidden="1"/>
    </xf>
    <xf numFmtId="0" fontId="29" fillId="15" borderId="0" xfId="0" applyFont="1" applyFill="1" applyAlignment="1" applyProtection="1">
      <alignment horizontal="right" vertical="top"/>
      <protection hidden="1"/>
    </xf>
    <xf numFmtId="0" fontId="33" fillId="2" borderId="37" xfId="0" applyFont="1" applyFill="1" applyBorder="1" applyAlignment="1" applyProtection="1">
      <alignment horizontal="center" vertical="center"/>
      <protection hidden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33" fillId="2" borderId="38" xfId="0" applyFont="1" applyFill="1" applyBorder="1" applyAlignment="1" applyProtection="1">
      <alignment horizontal="center" vertical="center"/>
      <protection hidden="1"/>
    </xf>
    <xf numFmtId="0" fontId="84" fillId="3" borderId="14" xfId="0" applyFont="1" applyFill="1" applyBorder="1" applyAlignment="1" applyProtection="1">
      <alignment horizontal="right" vertical="center" shrinkToFit="1"/>
      <protection hidden="1"/>
    </xf>
    <xf numFmtId="0" fontId="84" fillId="3" borderId="65" xfId="0" applyFont="1" applyFill="1" applyBorder="1" applyAlignment="1" applyProtection="1">
      <alignment horizontal="right" vertical="center" shrinkToFit="1"/>
      <protection hidden="1"/>
    </xf>
    <xf numFmtId="49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16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14" xfId="0" applyFont="1" applyBorder="1" applyAlignment="1" applyProtection="1">
      <alignment horizontal="center" shrinkToFit="1"/>
      <protection hidden="1"/>
    </xf>
    <xf numFmtId="0" fontId="86" fillId="0" borderId="31" xfId="0" applyFont="1" applyBorder="1" applyAlignment="1" applyProtection="1">
      <alignment horizontal="center" vertical="center" shrinkToFit="1"/>
      <protection hidden="1"/>
    </xf>
    <xf numFmtId="165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165" fontId="10" fillId="3" borderId="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68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0" fontId="87" fillId="6" borderId="31" xfId="0" applyFont="1" applyFill="1" applyBorder="1" applyAlignment="1" applyProtection="1">
      <alignment horizontal="center" shrinkToFit="1"/>
      <protection hidden="1"/>
    </xf>
    <xf numFmtId="0" fontId="87" fillId="6" borderId="15" xfId="0" applyFont="1" applyFill="1" applyBorder="1" applyAlignment="1" applyProtection="1">
      <alignment horizontal="center" shrinkToFit="1"/>
      <protection hidden="1"/>
    </xf>
    <xf numFmtId="0" fontId="87" fillId="6" borderId="42" xfId="0" applyFont="1" applyFill="1" applyBorder="1" applyAlignment="1" applyProtection="1">
      <alignment horizontal="center" shrinkToFit="1"/>
      <protection hidden="1"/>
    </xf>
    <xf numFmtId="0" fontId="87" fillId="6" borderId="68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93" xfId="0" applyFont="1" applyBorder="1" applyAlignment="1" applyProtection="1">
      <alignment horizontal="right" vertical="center" shrinkToFi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3" fillId="0" borderId="13" xfId="0" applyFont="1" applyBorder="1" applyAlignment="1" applyProtection="1">
      <alignment horizontal="center"/>
      <protection hidden="1"/>
    </xf>
    <xf numFmtId="0" fontId="33" fillId="0" borderId="64" xfId="0" applyFont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86" fillId="0" borderId="92" xfId="0" applyFont="1" applyBorder="1" applyAlignment="1" applyProtection="1">
      <alignment horizontal="center" vertical="center" shrinkToFit="1"/>
      <protection hidden="1"/>
    </xf>
    <xf numFmtId="0" fontId="86" fillId="0" borderId="34" xfId="0" applyFont="1" applyBorder="1" applyAlignment="1" applyProtection="1">
      <alignment horizontal="center"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69" fillId="21" borderId="28" xfId="0" applyFont="1" applyFill="1" applyBorder="1" applyAlignment="1">
      <alignment horizontal="center" vertical="center"/>
    </xf>
    <xf numFmtId="0" fontId="73" fillId="21" borderId="26" xfId="0" applyFont="1" applyFill="1" applyBorder="1" applyAlignment="1">
      <alignment horizontal="center" vertical="center"/>
    </xf>
    <xf numFmtId="0" fontId="73" fillId="21" borderId="125" xfId="0" applyFont="1" applyFill="1" applyBorder="1" applyAlignment="1">
      <alignment horizontal="center" vertical="center"/>
    </xf>
    <xf numFmtId="0" fontId="73" fillId="21" borderId="139" xfId="0" applyFont="1" applyFill="1" applyBorder="1" applyAlignment="1">
      <alignment horizontal="center" vertical="center"/>
    </xf>
    <xf numFmtId="0" fontId="73" fillId="21" borderId="126" xfId="0" applyFont="1" applyFill="1" applyBorder="1" applyAlignment="1">
      <alignment horizontal="center" vertical="center"/>
    </xf>
    <xf numFmtId="0" fontId="69" fillId="21" borderId="138" xfId="0" applyFont="1" applyFill="1" applyBorder="1" applyAlignment="1">
      <alignment horizontal="center" vertical="center" textRotation="90"/>
    </xf>
    <xf numFmtId="0" fontId="69" fillId="21" borderId="124" xfId="0" applyFont="1" applyFill="1" applyBorder="1" applyAlignment="1">
      <alignment horizontal="center" vertical="center" textRotation="90"/>
    </xf>
    <xf numFmtId="0" fontId="69" fillId="21" borderId="26" xfId="0" applyFont="1" applyFill="1" applyBorder="1" applyAlignment="1">
      <alignment horizontal="center" vertical="center" textRotation="90" wrapText="1"/>
    </xf>
    <xf numFmtId="0" fontId="69" fillId="21" borderId="125" xfId="0" applyFont="1" applyFill="1" applyBorder="1" applyAlignment="1">
      <alignment horizontal="center" vertical="center" textRotation="90" wrapText="1"/>
    </xf>
    <xf numFmtId="0" fontId="69" fillId="21" borderId="139" xfId="0" applyFont="1" applyFill="1" applyBorder="1" applyAlignment="1">
      <alignment horizontal="center" vertical="center" textRotation="90" wrapText="1"/>
    </xf>
    <xf numFmtId="0" fontId="69" fillId="21" borderId="126" xfId="0" applyFont="1" applyFill="1" applyBorder="1" applyAlignment="1">
      <alignment horizontal="center" vertical="center" textRotation="90" wrapText="1"/>
    </xf>
    <xf numFmtId="0" fontId="73" fillId="21" borderId="138" xfId="0" applyFont="1" applyFill="1" applyBorder="1" applyAlignment="1">
      <alignment horizontal="center" vertical="center"/>
    </xf>
    <xf numFmtId="0" fontId="73" fillId="21" borderId="124" xfId="0" applyFont="1" applyFill="1" applyBorder="1" applyAlignment="1">
      <alignment horizontal="center" vertical="center"/>
    </xf>
    <xf numFmtId="0" fontId="45" fillId="21" borderId="28" xfId="0" applyFont="1" applyFill="1" applyBorder="1" applyAlignment="1">
      <alignment horizontal="center" vertical="center"/>
    </xf>
    <xf numFmtId="0" fontId="45" fillId="21" borderId="139" xfId="0" applyFont="1" applyFill="1" applyBorder="1" applyAlignment="1" applyProtection="1">
      <alignment horizontal="center" vertical="center" wrapText="1"/>
      <protection hidden="1"/>
    </xf>
    <xf numFmtId="0" fontId="45" fillId="21" borderId="126" xfId="0" applyFont="1" applyFill="1" applyBorder="1" applyAlignment="1" applyProtection="1">
      <alignment horizontal="center" vertical="center" wrapText="1"/>
      <protection hidden="1"/>
    </xf>
    <xf numFmtId="0" fontId="45" fillId="21" borderId="131" xfId="0" applyFont="1" applyFill="1" applyBorder="1" applyAlignment="1" applyProtection="1">
      <alignment horizontal="center" vertical="center" wrapText="1"/>
      <protection hidden="1"/>
    </xf>
    <xf numFmtId="0" fontId="69" fillId="21" borderId="28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textRotation="90" wrapText="1"/>
      <protection hidden="1"/>
    </xf>
    <xf numFmtId="0" fontId="3" fillId="3" borderId="45" xfId="0" applyFont="1" applyFill="1" applyBorder="1" applyAlignment="1" applyProtection="1">
      <alignment horizontal="center" vertical="center" textRotation="90" wrapText="1"/>
      <protection hidden="1"/>
    </xf>
    <xf numFmtId="0" fontId="4" fillId="3" borderId="125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7" xfId="0" applyFont="1" applyFill="1" applyBorder="1" applyAlignment="1">
      <alignment horizontal="center" vertical="center" textRotation="90" wrapText="1"/>
    </xf>
    <xf numFmtId="0" fontId="45" fillId="21" borderId="138" xfId="0" applyFont="1" applyFill="1" applyBorder="1" applyAlignment="1">
      <alignment horizontal="center" vertical="center" wrapText="1"/>
    </xf>
    <xf numFmtId="0" fontId="45" fillId="21" borderId="124" xfId="0" applyFont="1" applyFill="1" applyBorder="1" applyAlignment="1">
      <alignment horizontal="center" vertical="center" wrapText="1"/>
    </xf>
    <xf numFmtId="0" fontId="45" fillId="21" borderId="26" xfId="0" applyFont="1" applyFill="1" applyBorder="1" applyAlignment="1">
      <alignment horizontal="center" vertical="center" wrapText="1"/>
    </xf>
    <xf numFmtId="0" fontId="45" fillId="21" borderId="125" xfId="0" applyFont="1" applyFill="1" applyBorder="1" applyAlignment="1">
      <alignment horizontal="center" vertical="center" wrapText="1"/>
    </xf>
    <xf numFmtId="0" fontId="45" fillId="21" borderId="139" xfId="0" applyFont="1" applyFill="1" applyBorder="1" applyAlignment="1">
      <alignment horizontal="center" vertical="center" wrapText="1"/>
    </xf>
    <xf numFmtId="0" fontId="45" fillId="21" borderId="126" xfId="0" applyFont="1" applyFill="1" applyBorder="1" applyAlignment="1">
      <alignment horizontal="center" vertical="center" wrapText="1"/>
    </xf>
    <xf numFmtId="0" fontId="44" fillId="4" borderId="56" xfId="0" applyFont="1" applyFill="1" applyBorder="1" applyAlignment="1" applyProtection="1">
      <alignment horizontal="center" vertical="center"/>
      <protection hidden="1"/>
    </xf>
    <xf numFmtId="0" fontId="44" fillId="4" borderId="59" xfId="0" applyFont="1" applyFill="1" applyBorder="1" applyAlignment="1" applyProtection="1">
      <alignment horizontal="center" vertical="center"/>
      <protection hidden="1"/>
    </xf>
    <xf numFmtId="0" fontId="44" fillId="4" borderId="103" xfId="0" applyFont="1" applyFill="1" applyBorder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/>
    <xf numFmtId="0" fontId="30" fillId="0" borderId="0" xfId="0" applyFont="1" applyFill="1" applyAlignment="1" applyProtection="1">
      <alignment horizontal="center" vertical="center"/>
      <protection hidden="1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44" fillId="4" borderId="58" xfId="0" applyFont="1" applyFill="1" applyBorder="1" applyAlignment="1" applyProtection="1">
      <alignment horizontal="center" vertical="center"/>
      <protection hidden="1"/>
    </xf>
    <xf numFmtId="0" fontId="44" fillId="4" borderId="102" xfId="0" applyFont="1" applyFill="1" applyBorder="1" applyAlignment="1" applyProtection="1">
      <alignment horizontal="center" vertical="center"/>
      <protection hidden="1"/>
    </xf>
    <xf numFmtId="0" fontId="44" fillId="4" borderId="61" xfId="0" applyFont="1" applyFill="1" applyBorder="1" applyAlignment="1" applyProtection="1">
      <alignment horizontal="center" vertical="center"/>
      <protection hidden="1"/>
    </xf>
    <xf numFmtId="0" fontId="44" fillId="4" borderId="62" xfId="0" applyFont="1" applyFill="1" applyBorder="1" applyAlignment="1" applyProtection="1">
      <alignment horizontal="center" vertical="center"/>
      <protection hidden="1"/>
    </xf>
    <xf numFmtId="0" fontId="35" fillId="11" borderId="120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21" xfId="0" applyFont="1" applyFill="1" applyBorder="1" applyAlignment="1">
      <alignment horizontal="center" vertical="center"/>
    </xf>
    <xf numFmtId="0" fontId="44" fillId="4" borderId="57" xfId="0" applyFont="1" applyFill="1" applyBorder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44" fillId="4" borderId="104" xfId="0" applyFont="1" applyFill="1" applyBorder="1" applyAlignment="1" applyProtection="1">
      <alignment horizontal="center" vertical="center"/>
      <protection hidden="1"/>
    </xf>
    <xf numFmtId="0" fontId="35" fillId="16" borderId="0" xfId="0" applyFont="1" applyFill="1" applyBorder="1" applyAlignment="1" applyProtection="1">
      <alignment horizontal="center" vertical="center"/>
      <protection hidden="1"/>
    </xf>
    <xf numFmtId="0" fontId="30" fillId="17" borderId="51" xfId="0" applyFont="1" applyFill="1" applyBorder="1" applyAlignment="1" applyProtection="1">
      <alignment horizontal="center" vertical="center"/>
      <protection hidden="1"/>
    </xf>
    <xf numFmtId="0" fontId="30" fillId="17" borderId="52" xfId="0" applyFont="1" applyFill="1" applyBorder="1" applyAlignment="1" applyProtection="1">
      <alignment horizontal="center" vertical="center"/>
      <protection hidden="1"/>
    </xf>
    <xf numFmtId="0" fontId="30" fillId="26" borderId="127" xfId="0" applyFont="1" applyFill="1" applyBorder="1" applyAlignment="1">
      <alignment horizontal="center" vertical="center"/>
    </xf>
    <xf numFmtId="0" fontId="30" fillId="26" borderId="27" xfId="0" applyFont="1" applyFill="1" applyBorder="1" applyAlignment="1">
      <alignment horizontal="center" vertical="center"/>
    </xf>
    <xf numFmtId="0" fontId="30" fillId="26" borderId="128" xfId="0" applyFont="1" applyFill="1" applyBorder="1" applyAlignment="1">
      <alignment horizontal="center" vertical="center"/>
    </xf>
    <xf numFmtId="0" fontId="30" fillId="26" borderId="129" xfId="0" applyFont="1" applyFill="1" applyBorder="1" applyAlignment="1">
      <alignment horizontal="center" vertical="center"/>
    </xf>
    <xf numFmtId="0" fontId="30" fillId="26" borderId="130" xfId="0" applyFont="1" applyFill="1" applyBorder="1" applyAlignment="1">
      <alignment horizontal="center" vertical="center"/>
    </xf>
    <xf numFmtId="0" fontId="4" fillId="3" borderId="133" xfId="0" applyFont="1" applyFill="1" applyBorder="1" applyAlignment="1">
      <alignment horizontal="center" vertical="center" textRotation="90" wrapText="1"/>
    </xf>
    <xf numFmtId="0" fontId="4" fillId="3" borderId="134" xfId="0" applyFont="1" applyFill="1" applyBorder="1" applyAlignment="1">
      <alignment horizontal="center" vertical="center" textRotation="90" wrapText="1"/>
    </xf>
    <xf numFmtId="0" fontId="4" fillId="3" borderId="135" xfId="0" applyFont="1" applyFill="1" applyBorder="1" applyAlignment="1">
      <alignment horizontal="center" vertical="center" textRotation="90" wrapText="1"/>
    </xf>
    <xf numFmtId="0" fontId="4" fillId="3" borderId="124" xfId="0" applyFont="1" applyFill="1" applyBorder="1" applyAlignment="1">
      <alignment horizontal="center" vertical="center" textRotation="90" wrapText="1"/>
    </xf>
    <xf numFmtId="0" fontId="4" fillId="3" borderId="136" xfId="0" applyFont="1" applyFill="1" applyBorder="1" applyAlignment="1">
      <alignment horizontal="center" vertical="center" textRotation="90" wrapText="1"/>
    </xf>
    <xf numFmtId="0" fontId="30" fillId="0" borderId="12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30" fillId="0" borderId="13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2" xfId="0" applyFont="1" applyBorder="1" applyAlignment="1">
      <alignment horizontal="center" vertical="center"/>
    </xf>
    <xf numFmtId="0" fontId="30" fillId="0" borderId="123" xfId="0" applyFont="1" applyBorder="1" applyAlignment="1" applyProtection="1">
      <alignment horizontal="center" vertical="center"/>
      <protection hidden="1"/>
    </xf>
    <xf numFmtId="0" fontId="30" fillId="0" borderId="132" xfId="0" applyFont="1" applyBorder="1" applyAlignment="1" applyProtection="1">
      <alignment horizontal="center" vertical="center"/>
      <protection hidden="1"/>
    </xf>
    <xf numFmtId="0" fontId="30" fillId="0" borderId="124" xfId="0" applyFont="1" applyBorder="1" applyAlignment="1" applyProtection="1">
      <alignment horizontal="center" vertical="center"/>
      <protection hidden="1"/>
    </xf>
    <xf numFmtId="0" fontId="30" fillId="0" borderId="125" xfId="0" applyFont="1" applyBorder="1" applyAlignment="1" applyProtection="1">
      <alignment horizontal="center" vertical="center"/>
      <protection hidden="1"/>
    </xf>
    <xf numFmtId="0" fontId="30" fillId="0" borderId="131" xfId="0" applyFont="1" applyBorder="1" applyAlignment="1" applyProtection="1">
      <alignment horizontal="center" vertical="center"/>
      <protection hidden="1"/>
    </xf>
    <xf numFmtId="0" fontId="30" fillId="0" borderId="28" xfId="0" applyFont="1" applyBorder="1" applyAlignment="1" applyProtection="1">
      <alignment horizontal="center" vertical="center"/>
      <protection hidden="1"/>
    </xf>
    <xf numFmtId="0" fontId="30" fillId="0" borderId="124" xfId="0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30" fillId="0" borderId="126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2" fillId="0" borderId="0" xfId="0" applyFont="1" applyFill="1"/>
  </cellXfs>
  <cellStyles count="5">
    <cellStyle name="Normal 2" xfId="2" xr:uid="{00000000-0005-0000-0000-000002000000}"/>
    <cellStyle name="Normal 2 2" xfId="3" xr:uid="{00000000-0005-0000-0000-000003000000}"/>
    <cellStyle name="ارتباط تشعبي" xfId="1" builtinId="8"/>
    <cellStyle name="ارتباط تشعبي 2" xfId="4" xr:uid="{00000000-0005-0000-0000-000004000000}"/>
    <cellStyle name="عادي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245F6F0-17BC-4E5E-8BBF-8604760D5CE4}"/>
            </a:ext>
          </a:extLst>
        </xdr:cNvPr>
        <xdr:cNvSpPr/>
      </xdr:nvSpPr>
      <xdr:spPr>
        <a:xfrm>
          <a:off x="101160148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0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99060</xdr:rowOff>
    </xdr:from>
    <xdr:to>
      <xdr:col>16</xdr:col>
      <xdr:colOff>75247</xdr:colOff>
      <xdr:row>43</xdr:row>
      <xdr:rowOff>114350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D83B8354-8714-4361-B7DB-66A6D216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972893" y="93649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rightToLeft="1" tabSelected="1" workbookViewId="0">
      <selection activeCell="J4" sqref="J4"/>
    </sheetView>
  </sheetViews>
  <sheetFormatPr defaultColWidth="9" defaultRowHeight="16.8" x14ac:dyDescent="0.5"/>
  <cols>
    <col min="1" max="1" width="2.21875" style="109" customWidth="1"/>
    <col min="2" max="2" width="4.44140625" style="109" customWidth="1"/>
    <col min="3" max="6" width="9" style="109"/>
    <col min="7" max="7" width="1.44140625" style="109" customWidth="1"/>
    <col min="8" max="8" width="12.6640625" style="109" customWidth="1"/>
    <col min="9" max="9" width="16.88671875" style="109" customWidth="1"/>
    <col min="10" max="10" width="5" style="109" customWidth="1"/>
    <col min="11" max="11" width="9" style="109" customWidth="1"/>
    <col min="12" max="12" width="2.6640625" style="109" customWidth="1"/>
    <col min="13" max="13" width="9" style="109"/>
    <col min="14" max="14" width="9" style="109" customWidth="1"/>
    <col min="15" max="15" width="3.44140625" style="109" customWidth="1"/>
    <col min="16" max="17" width="9" style="109"/>
    <col min="18" max="18" width="4.6640625" style="109" customWidth="1"/>
    <col min="19" max="19" width="2" style="109" customWidth="1"/>
    <col min="20" max="20" width="8.88671875" style="109" customWidth="1"/>
    <col min="21" max="21" width="15.44140625" style="109" customWidth="1"/>
    <col min="22" max="16384" width="9" style="109"/>
  </cols>
  <sheetData>
    <row r="1" spans="1:22" ht="27" thickBot="1" x14ac:dyDescent="0.75">
      <c r="B1" s="296" t="s">
        <v>299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2" ht="19.5" customHeight="1" thickBot="1" x14ac:dyDescent="0.7">
      <c r="B2" s="297" t="s">
        <v>215</v>
      </c>
      <c r="C2" s="297"/>
      <c r="D2" s="297"/>
      <c r="E2" s="297"/>
      <c r="F2" s="297"/>
      <c r="G2" s="297"/>
      <c r="H2" s="297"/>
      <c r="I2" s="297"/>
      <c r="J2" s="110"/>
      <c r="K2" s="298" t="s">
        <v>300</v>
      </c>
      <c r="L2" s="299"/>
      <c r="M2" s="299"/>
      <c r="N2" s="299"/>
      <c r="O2" s="299"/>
      <c r="P2" s="299"/>
      <c r="Q2" s="299"/>
      <c r="R2" s="299"/>
      <c r="S2" s="299"/>
      <c r="T2" s="302" t="s">
        <v>301</v>
      </c>
      <c r="U2" s="303"/>
    </row>
    <row r="3" spans="1:22" ht="22.5" customHeight="1" thickBot="1" x14ac:dyDescent="0.7">
      <c r="A3" s="111">
        <v>1</v>
      </c>
      <c r="B3" s="306" t="s">
        <v>302</v>
      </c>
      <c r="C3" s="307"/>
      <c r="D3" s="307"/>
      <c r="E3" s="307"/>
      <c r="F3" s="307"/>
      <c r="G3" s="307"/>
      <c r="H3" s="307"/>
      <c r="I3" s="308"/>
      <c r="K3" s="300"/>
      <c r="L3" s="301"/>
      <c r="M3" s="301"/>
      <c r="N3" s="301"/>
      <c r="O3" s="301"/>
      <c r="P3" s="301"/>
      <c r="Q3" s="301"/>
      <c r="R3" s="301"/>
      <c r="S3" s="301"/>
      <c r="T3" s="304"/>
      <c r="U3" s="305"/>
    </row>
    <row r="4" spans="1:22" ht="22.5" customHeight="1" thickBot="1" x14ac:dyDescent="0.7">
      <c r="A4" s="111">
        <v>2</v>
      </c>
      <c r="B4" s="293" t="s">
        <v>303</v>
      </c>
      <c r="C4" s="294"/>
      <c r="D4" s="294"/>
      <c r="E4" s="294"/>
      <c r="F4" s="294"/>
      <c r="G4" s="294"/>
      <c r="H4" s="294"/>
      <c r="I4" s="295"/>
      <c r="K4" s="279" t="s">
        <v>15</v>
      </c>
      <c r="L4" s="280"/>
      <c r="M4" s="280"/>
      <c r="N4" s="280"/>
      <c r="O4" s="280"/>
      <c r="P4" s="280"/>
      <c r="Q4" s="280"/>
      <c r="R4" s="280"/>
      <c r="S4" s="281"/>
      <c r="T4" s="286">
        <v>1</v>
      </c>
      <c r="U4" s="287"/>
    </row>
    <row r="5" spans="1:22" ht="22.5" customHeight="1" thickBot="1" x14ac:dyDescent="0.7">
      <c r="A5" s="111"/>
      <c r="B5" s="262" t="s">
        <v>304</v>
      </c>
      <c r="C5" s="263"/>
      <c r="D5" s="263"/>
      <c r="E5" s="263"/>
      <c r="F5" s="263"/>
      <c r="G5" s="263"/>
      <c r="H5" s="263"/>
      <c r="I5" s="112"/>
      <c r="K5" s="284" t="s">
        <v>305</v>
      </c>
      <c r="L5" s="285"/>
      <c r="M5" s="285"/>
      <c r="N5" s="285"/>
      <c r="O5" s="285"/>
      <c r="P5" s="285"/>
      <c r="Q5" s="285"/>
      <c r="R5" s="285"/>
      <c r="S5" s="285"/>
      <c r="T5" s="286">
        <v>1</v>
      </c>
      <c r="U5" s="287"/>
    </row>
    <row r="6" spans="1:22" ht="22.5" customHeight="1" thickBot="1" x14ac:dyDescent="0.7">
      <c r="A6" s="111"/>
      <c r="B6" s="288" t="s">
        <v>3259</v>
      </c>
      <c r="C6" s="289"/>
      <c r="D6" s="289"/>
      <c r="E6" s="289"/>
      <c r="F6" s="289"/>
      <c r="G6" s="289"/>
      <c r="H6" s="289"/>
      <c r="I6" s="290"/>
      <c r="K6" s="284" t="s">
        <v>306</v>
      </c>
      <c r="L6" s="285"/>
      <c r="M6" s="285"/>
      <c r="N6" s="285"/>
      <c r="O6" s="285"/>
      <c r="P6" s="285"/>
      <c r="Q6" s="285"/>
      <c r="R6" s="285"/>
      <c r="S6" s="285"/>
      <c r="T6" s="291" t="s">
        <v>307</v>
      </c>
      <c r="U6" s="292"/>
    </row>
    <row r="7" spans="1:22" ht="22.5" customHeight="1" thickBot="1" x14ac:dyDescent="0.75">
      <c r="A7" s="111">
        <v>3</v>
      </c>
      <c r="B7" s="262" t="s">
        <v>217</v>
      </c>
      <c r="C7" s="263"/>
      <c r="D7" s="263"/>
      <c r="E7" s="263"/>
      <c r="F7" s="263"/>
      <c r="G7" s="263"/>
      <c r="H7" s="264" t="s">
        <v>216</v>
      </c>
      <c r="I7" s="265"/>
      <c r="K7" s="266" t="s">
        <v>308</v>
      </c>
      <c r="L7" s="267"/>
      <c r="M7" s="267"/>
      <c r="N7" s="267"/>
      <c r="O7" s="267"/>
      <c r="P7" s="267"/>
      <c r="Q7" s="267"/>
      <c r="R7" s="267"/>
      <c r="S7" s="268"/>
      <c r="T7" s="269">
        <v>0.5</v>
      </c>
      <c r="U7" s="270"/>
      <c r="V7" s="113"/>
    </row>
    <row r="8" spans="1:22" ht="22.5" customHeight="1" x14ac:dyDescent="0.65">
      <c r="A8" s="111">
        <v>4</v>
      </c>
      <c r="B8" s="271" t="s">
        <v>3261</v>
      </c>
      <c r="C8" s="271"/>
      <c r="D8" s="271"/>
      <c r="E8" s="271"/>
      <c r="F8" s="271"/>
      <c r="G8" s="271"/>
      <c r="H8" s="271"/>
      <c r="I8" s="271"/>
      <c r="J8" s="113"/>
      <c r="K8" s="274" t="s">
        <v>309</v>
      </c>
      <c r="L8" s="275"/>
      <c r="M8" s="275"/>
      <c r="N8" s="275"/>
      <c r="O8" s="275"/>
      <c r="P8" s="275"/>
      <c r="Q8" s="275"/>
      <c r="R8" s="275"/>
      <c r="S8" s="275"/>
      <c r="T8" s="276">
        <v>0.2</v>
      </c>
      <c r="U8" s="277"/>
    </row>
    <row r="9" spans="1:22" ht="22.5" customHeight="1" x14ac:dyDescent="0.65">
      <c r="A9" s="111"/>
      <c r="B9" s="272"/>
      <c r="C9" s="272"/>
      <c r="D9" s="272"/>
      <c r="E9" s="272"/>
      <c r="F9" s="272"/>
      <c r="G9" s="272"/>
      <c r="H9" s="272"/>
      <c r="I9" s="272"/>
      <c r="J9" s="114"/>
      <c r="K9" s="274"/>
      <c r="L9" s="275"/>
      <c r="M9" s="275"/>
      <c r="N9" s="275"/>
      <c r="O9" s="275"/>
      <c r="P9" s="275"/>
      <c r="Q9" s="275"/>
      <c r="R9" s="275"/>
      <c r="S9" s="275"/>
      <c r="T9" s="278"/>
      <c r="U9" s="277"/>
    </row>
    <row r="10" spans="1:22" ht="22.5" customHeight="1" x14ac:dyDescent="0.65">
      <c r="A10" s="111"/>
      <c r="B10" s="272"/>
      <c r="C10" s="272"/>
      <c r="D10" s="272"/>
      <c r="E10" s="272"/>
      <c r="F10" s="272"/>
      <c r="G10" s="272"/>
      <c r="H10" s="272"/>
      <c r="I10" s="272"/>
      <c r="K10" s="279" t="s">
        <v>310</v>
      </c>
      <c r="L10" s="280"/>
      <c r="M10" s="280"/>
      <c r="N10" s="280"/>
      <c r="O10" s="280"/>
      <c r="P10" s="280"/>
      <c r="Q10" s="280"/>
      <c r="R10" s="280"/>
      <c r="S10" s="281"/>
      <c r="T10" s="282">
        <v>0.2</v>
      </c>
      <c r="U10" s="283"/>
    </row>
    <row r="11" spans="1:22" ht="22.5" customHeight="1" x14ac:dyDescent="0.65">
      <c r="A11" s="111"/>
      <c r="B11" s="272"/>
      <c r="C11" s="272"/>
      <c r="D11" s="272"/>
      <c r="E11" s="272"/>
      <c r="F11" s="272"/>
      <c r="G11" s="272"/>
      <c r="H11" s="272"/>
      <c r="I11" s="272"/>
      <c r="K11" s="266" t="s">
        <v>311</v>
      </c>
      <c r="L11" s="267"/>
      <c r="M11" s="267"/>
      <c r="N11" s="267"/>
      <c r="O11" s="267"/>
      <c r="P11" s="267"/>
      <c r="Q11" s="267"/>
      <c r="R11" s="267"/>
      <c r="S11" s="268"/>
      <c r="T11" s="244">
        <v>0.2</v>
      </c>
      <c r="U11" s="245"/>
    </row>
    <row r="12" spans="1:22" ht="22.5" customHeight="1" thickBot="1" x14ac:dyDescent="0.7">
      <c r="A12" s="111"/>
      <c r="B12" s="273"/>
      <c r="C12" s="273"/>
      <c r="D12" s="273"/>
      <c r="E12" s="273"/>
      <c r="F12" s="273"/>
      <c r="G12" s="273"/>
      <c r="H12" s="273"/>
      <c r="I12" s="273"/>
      <c r="K12" s="246" t="s">
        <v>312</v>
      </c>
      <c r="L12" s="247"/>
      <c r="M12" s="247"/>
      <c r="N12" s="247"/>
      <c r="O12" s="247"/>
      <c r="P12" s="247"/>
      <c r="Q12" s="247"/>
      <c r="R12" s="247"/>
      <c r="S12" s="248"/>
      <c r="T12" s="249">
        <v>0.5</v>
      </c>
      <c r="U12" s="250"/>
    </row>
    <row r="13" spans="1:22" ht="22.5" customHeight="1" thickBot="1" x14ac:dyDescent="0.7">
      <c r="A13" s="111">
        <v>5</v>
      </c>
      <c r="B13" s="251" t="s">
        <v>313</v>
      </c>
      <c r="C13" s="252"/>
      <c r="D13" s="252"/>
      <c r="E13" s="252"/>
      <c r="F13" s="252"/>
      <c r="G13" s="252"/>
      <c r="H13" s="252"/>
      <c r="I13" s="253"/>
      <c r="K13" s="254" t="s">
        <v>314</v>
      </c>
      <c r="L13" s="255"/>
      <c r="M13" s="255"/>
      <c r="N13" s="255"/>
      <c r="O13" s="255"/>
      <c r="P13" s="255"/>
      <c r="Q13" s="255"/>
      <c r="R13" s="255"/>
      <c r="S13" s="255"/>
      <c r="T13" s="255"/>
      <c r="U13" s="255"/>
    </row>
    <row r="14" spans="1:22" ht="22.5" customHeight="1" x14ac:dyDescent="0.65">
      <c r="A14" s="111"/>
      <c r="B14" s="256" t="s">
        <v>3260</v>
      </c>
      <c r="C14" s="256"/>
      <c r="D14" s="256"/>
      <c r="E14" s="256"/>
      <c r="F14" s="256"/>
      <c r="G14" s="256"/>
      <c r="H14" s="256"/>
      <c r="I14" s="256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</row>
    <row r="15" spans="1:22" ht="3.75" customHeight="1" x14ac:dyDescent="0.65">
      <c r="A15" s="111"/>
      <c r="B15" s="257"/>
      <c r="C15" s="257"/>
      <c r="D15" s="257"/>
      <c r="E15" s="257"/>
      <c r="F15" s="257"/>
      <c r="G15" s="257"/>
      <c r="H15" s="257"/>
      <c r="I15" s="257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</row>
    <row r="16" spans="1:22" ht="26.25" customHeight="1" x14ac:dyDescent="0.65">
      <c r="A16" s="111">
        <v>6</v>
      </c>
      <c r="B16" s="257"/>
      <c r="C16" s="257"/>
      <c r="D16" s="257"/>
      <c r="E16" s="257"/>
      <c r="F16" s="257"/>
      <c r="G16" s="257"/>
      <c r="H16" s="257"/>
      <c r="I16" s="257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</row>
    <row r="17" spans="2:22" ht="19.5" customHeight="1" x14ac:dyDescent="0.5">
      <c r="B17" s="257"/>
      <c r="C17" s="257"/>
      <c r="D17" s="257"/>
      <c r="E17" s="257"/>
      <c r="F17" s="257"/>
      <c r="G17" s="257"/>
      <c r="H17" s="257"/>
      <c r="I17" s="257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</row>
    <row r="18" spans="2:22" ht="19.5" customHeight="1" x14ac:dyDescent="0.65">
      <c r="B18" s="257"/>
      <c r="C18" s="257"/>
      <c r="D18" s="257"/>
      <c r="E18" s="257"/>
      <c r="F18" s="257"/>
      <c r="G18" s="257"/>
      <c r="H18" s="257"/>
      <c r="I18" s="257"/>
      <c r="K18" s="115"/>
      <c r="L18" s="116"/>
      <c r="M18" s="260"/>
      <c r="N18" s="260"/>
      <c r="O18" s="260"/>
      <c r="P18" s="117"/>
      <c r="Q18" s="261"/>
      <c r="R18" s="261"/>
      <c r="S18" s="115"/>
      <c r="T18" s="115"/>
      <c r="U18" s="115"/>
      <c r="V18" s="116"/>
    </row>
    <row r="19" spans="2:22" ht="21.75" customHeight="1" thickBot="1" x14ac:dyDescent="0.55000000000000004">
      <c r="B19" s="258"/>
      <c r="C19" s="258"/>
      <c r="D19" s="258"/>
      <c r="E19" s="258"/>
      <c r="F19" s="258"/>
      <c r="G19" s="258"/>
      <c r="H19" s="258"/>
      <c r="I19" s="258"/>
      <c r="Q19" s="118"/>
      <c r="R19" s="118"/>
      <c r="S19" s="118"/>
      <c r="T19" s="118"/>
      <c r="U19" s="118"/>
    </row>
    <row r="20" spans="2:22" ht="3.75" customHeight="1" thickBot="1" x14ac:dyDescent="0.55000000000000004"/>
    <row r="21" spans="2:22" ht="35.25" customHeight="1" x14ac:dyDescent="0.5">
      <c r="B21" s="235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7"/>
    </row>
    <row r="22" spans="2:22" ht="14.25" customHeight="1" x14ac:dyDescent="0.5">
      <c r="B22" s="238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40"/>
    </row>
    <row r="23" spans="2:22" ht="15" customHeight="1" thickBot="1" x14ac:dyDescent="0.55000000000000004">
      <c r="B23" s="241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3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3F0B-C8A6-49C6-86AE-C72F18BDC5EC}"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11" hidden="1" customWidth="1"/>
    <col min="12" max="12" width="3.21875" hidden="1" customWidth="1"/>
    <col min="13" max="13" width="8.33203125" hidden="1" customWidth="1"/>
    <col min="14" max="14" width="20" style="169" hidden="1" customWidth="1"/>
    <col min="15" max="15" width="3" style="169" hidden="1" customWidth="1"/>
    <col min="16" max="16" width="13.6640625" hidden="1" customWidth="1"/>
    <col min="17" max="18" width="0" hidden="1" customWidth="1"/>
    <col min="19" max="19" width="3" hidden="1" customWidth="1"/>
    <col min="20" max="20" width="5.109375" hidden="1" customWidth="1"/>
    <col min="21" max="21" width="2" hidden="1" customWidth="1"/>
    <col min="22" max="22" width="3.44140625" hidden="1" customWidth="1"/>
    <col min="23" max="23" width="3" hidden="1" customWidth="1"/>
    <col min="24" max="24" width="9.6640625" hidden="1" customWidth="1"/>
    <col min="25" max="26" width="0" hidden="1" customWidth="1"/>
    <col min="27" max="27" width="3" hidden="1" customWidth="1"/>
    <col min="28" max="28" width="5" hidden="1" customWidth="1"/>
    <col min="29" max="33" width="0" hidden="1" customWidth="1"/>
  </cols>
  <sheetData>
    <row r="1" spans="1:28" ht="25.8" customHeight="1" x14ac:dyDescent="0.3">
      <c r="A1" s="310" t="s">
        <v>4286</v>
      </c>
      <c r="B1" s="310"/>
      <c r="C1" s="229"/>
      <c r="D1" s="168" t="e">
        <f>VLOOKUP(C1,ورقة2!A2:B2401,2,0)</f>
        <v>#N/A</v>
      </c>
    </row>
    <row r="2" spans="1:28" ht="23.4" customHeight="1" x14ac:dyDescent="0.3">
      <c r="A2" s="311" t="e">
        <f>"يجب أن تقوم يا"&amp;" "&amp;D1&amp;" بملئ الحقول التالية بالمعلومات الصحيحة وإلا لا تعتبر طالب مسجل"</f>
        <v>#N/A</v>
      </c>
      <c r="B2" s="311"/>
      <c r="C2" s="311"/>
      <c r="D2" s="311"/>
      <c r="E2" s="311"/>
      <c r="F2" s="311"/>
    </row>
    <row r="3" spans="1:28" x14ac:dyDescent="0.3">
      <c r="J3" t="s">
        <v>10</v>
      </c>
      <c r="L3" s="309" t="s">
        <v>284</v>
      </c>
      <c r="M3" s="309"/>
      <c r="N3"/>
      <c r="O3" s="309" t="s">
        <v>10</v>
      </c>
      <c r="P3" s="309"/>
      <c r="S3" s="309" t="s">
        <v>4304</v>
      </c>
      <c r="T3" s="309"/>
      <c r="U3" s="309" t="s">
        <v>11</v>
      </c>
      <c r="V3" s="309"/>
      <c r="X3" t="s">
        <v>9</v>
      </c>
      <c r="AA3" s="169" t="s">
        <v>4288</v>
      </c>
      <c r="AB3">
        <v>1950</v>
      </c>
    </row>
    <row r="4" spans="1:28" ht="23.25" customHeight="1" x14ac:dyDescent="0.3">
      <c r="A4" s="170" t="s">
        <v>265</v>
      </c>
      <c r="B4" s="171" t="s">
        <v>266</v>
      </c>
      <c r="C4" s="171" t="s">
        <v>267</v>
      </c>
      <c r="D4" s="171" t="s">
        <v>268</v>
      </c>
      <c r="E4" s="171" t="s">
        <v>269</v>
      </c>
      <c r="F4" s="171" t="s">
        <v>270</v>
      </c>
      <c r="I4" s="169" t="s">
        <v>4288</v>
      </c>
      <c r="J4" t="s">
        <v>3264</v>
      </c>
      <c r="L4" s="174" t="s">
        <v>4288</v>
      </c>
      <c r="M4" t="s">
        <v>261</v>
      </c>
      <c r="N4"/>
      <c r="O4" s="169" t="s">
        <v>4288</v>
      </c>
      <c r="P4" t="s">
        <v>3264</v>
      </c>
      <c r="S4" s="169" t="s">
        <v>4288</v>
      </c>
      <c r="T4" t="s">
        <v>262</v>
      </c>
      <c r="U4" s="194">
        <v>1</v>
      </c>
      <c r="V4" t="s">
        <v>221</v>
      </c>
      <c r="W4" s="169" t="s">
        <v>4288</v>
      </c>
      <c r="X4" t="s">
        <v>322</v>
      </c>
      <c r="AA4" s="169" t="s">
        <v>4291</v>
      </c>
      <c r="AB4">
        <v>1951</v>
      </c>
    </row>
    <row r="5" spans="1:28" s="173" customFormat="1" ht="33.75" customHeight="1" x14ac:dyDescent="0.3">
      <c r="A5" s="62"/>
      <c r="B5" s="62"/>
      <c r="C5" s="172" t="str">
        <f>A5&amp;" "&amp;B5</f>
        <v xml:space="preserve"> </v>
      </c>
      <c r="D5" s="62"/>
      <c r="E5" s="62"/>
      <c r="F5" s="62"/>
      <c r="I5" s="169" t="s">
        <v>4291</v>
      </c>
      <c r="J5" t="s">
        <v>3307</v>
      </c>
      <c r="L5" s="174" t="s">
        <v>4291</v>
      </c>
      <c r="M5" t="s">
        <v>271</v>
      </c>
      <c r="N5"/>
      <c r="O5" s="169" t="s">
        <v>4291</v>
      </c>
      <c r="P5" t="s">
        <v>3307</v>
      </c>
      <c r="Q5"/>
      <c r="R5"/>
      <c r="S5" s="169" t="s">
        <v>4291</v>
      </c>
      <c r="T5" t="s">
        <v>264</v>
      </c>
      <c r="U5" s="194">
        <v>2</v>
      </c>
      <c r="V5" t="s">
        <v>222</v>
      </c>
      <c r="W5" s="169" t="s">
        <v>4291</v>
      </c>
      <c r="X5" t="s">
        <v>4305</v>
      </c>
      <c r="Y5"/>
      <c r="AA5" s="169" t="s">
        <v>4292</v>
      </c>
      <c r="AB5">
        <v>1952</v>
      </c>
    </row>
    <row r="6" spans="1:28" ht="23.25" customHeight="1" x14ac:dyDescent="0.3">
      <c r="A6" s="171" t="s">
        <v>53</v>
      </c>
      <c r="B6" s="170" t="s">
        <v>4289</v>
      </c>
      <c r="C6" s="171" t="s">
        <v>258</v>
      </c>
      <c r="D6" s="175" t="s">
        <v>4290</v>
      </c>
      <c r="E6" s="175" t="s">
        <v>58</v>
      </c>
      <c r="F6" s="170" t="s">
        <v>57</v>
      </c>
      <c r="I6" s="169" t="s">
        <v>4292</v>
      </c>
      <c r="J6" t="s">
        <v>3948</v>
      </c>
      <c r="L6" s="174" t="s">
        <v>4292</v>
      </c>
      <c r="M6" t="s">
        <v>263</v>
      </c>
      <c r="N6"/>
      <c r="O6" s="169" t="s">
        <v>4292</v>
      </c>
      <c r="P6" t="s">
        <v>3948</v>
      </c>
      <c r="S6" s="169" t="s">
        <v>4295</v>
      </c>
      <c r="T6" t="s">
        <v>3896</v>
      </c>
      <c r="W6" s="169" t="s">
        <v>4292</v>
      </c>
      <c r="X6" t="s">
        <v>323</v>
      </c>
      <c r="AA6" s="169" t="s">
        <v>4293</v>
      </c>
      <c r="AB6">
        <v>1953</v>
      </c>
    </row>
    <row r="7" spans="1:28" ht="33.75" customHeight="1" x14ac:dyDescent="0.3">
      <c r="A7" s="68"/>
      <c r="B7" s="62"/>
      <c r="C7" s="62"/>
      <c r="D7" s="68"/>
      <c r="E7" s="68"/>
      <c r="F7" s="62"/>
      <c r="I7" s="169" t="s">
        <v>4293</v>
      </c>
      <c r="J7" t="s">
        <v>3768</v>
      </c>
      <c r="L7" s="174" t="s">
        <v>4293</v>
      </c>
      <c r="M7" t="s">
        <v>272</v>
      </c>
      <c r="N7"/>
      <c r="O7" s="169" t="s">
        <v>4293</v>
      </c>
      <c r="P7" t="s">
        <v>3768</v>
      </c>
      <c r="S7" s="169"/>
      <c r="W7" s="169" t="s">
        <v>4293</v>
      </c>
      <c r="X7" t="s">
        <v>701</v>
      </c>
      <c r="AA7" s="169" t="s">
        <v>4294</v>
      </c>
      <c r="AB7">
        <v>1954</v>
      </c>
    </row>
    <row r="8" spans="1:28" ht="23.25" customHeight="1" x14ac:dyDescent="0.3">
      <c r="A8" s="171" t="s">
        <v>54</v>
      </c>
      <c r="B8" s="171" t="s">
        <v>55</v>
      </c>
      <c r="C8" s="171" t="s">
        <v>4389</v>
      </c>
      <c r="D8" s="171" t="s">
        <v>220</v>
      </c>
      <c r="I8" s="169" t="s">
        <v>4294</v>
      </c>
      <c r="J8" t="s">
        <v>3648</v>
      </c>
      <c r="L8" s="174" t="s">
        <v>4294</v>
      </c>
      <c r="M8" t="s">
        <v>273</v>
      </c>
      <c r="N8"/>
      <c r="O8" s="169" t="s">
        <v>4294</v>
      </c>
      <c r="P8" t="s">
        <v>3648</v>
      </c>
      <c r="S8" s="169"/>
      <c r="W8" s="169" t="s">
        <v>4294</v>
      </c>
      <c r="X8" t="s">
        <v>324</v>
      </c>
      <c r="AA8" s="169" t="s">
        <v>4295</v>
      </c>
      <c r="AB8">
        <v>1955</v>
      </c>
    </row>
    <row r="9" spans="1:28" ht="33.75" customHeight="1" x14ac:dyDescent="0.3">
      <c r="A9" s="62"/>
      <c r="B9" s="62"/>
      <c r="C9" s="62"/>
      <c r="D9" s="62"/>
      <c r="I9" s="169" t="s">
        <v>4295</v>
      </c>
      <c r="J9" t="s">
        <v>3481</v>
      </c>
      <c r="L9" s="174" t="s">
        <v>4295</v>
      </c>
      <c r="M9" t="s">
        <v>274</v>
      </c>
      <c r="N9"/>
      <c r="O9" s="169" t="s">
        <v>4295</v>
      </c>
      <c r="P9" t="s">
        <v>3481</v>
      </c>
      <c r="W9" s="169" t="s">
        <v>4295</v>
      </c>
      <c r="X9" t="s">
        <v>702</v>
      </c>
      <c r="AA9" s="169" t="s">
        <v>4296</v>
      </c>
      <c r="AB9">
        <v>1956</v>
      </c>
    </row>
    <row r="10" spans="1:28" ht="23.25" customHeight="1" x14ac:dyDescent="0.3">
      <c r="A10" s="171" t="s">
        <v>52</v>
      </c>
      <c r="B10" s="171" t="s">
        <v>6</v>
      </c>
      <c r="C10" s="171" t="s">
        <v>10</v>
      </c>
      <c r="D10" s="171" t="s">
        <v>11</v>
      </c>
      <c r="I10" s="169" t="s">
        <v>4296</v>
      </c>
      <c r="J10" t="s">
        <v>4198</v>
      </c>
      <c r="L10" s="174" t="s">
        <v>4296</v>
      </c>
      <c r="M10" t="s">
        <v>276</v>
      </c>
      <c r="N10"/>
      <c r="O10" s="169" t="s">
        <v>4296</v>
      </c>
      <c r="P10" t="s">
        <v>4198</v>
      </c>
      <c r="W10" s="169" t="s">
        <v>4296</v>
      </c>
      <c r="X10" t="s">
        <v>700</v>
      </c>
      <c r="AA10" s="169" t="s">
        <v>4297</v>
      </c>
      <c r="AB10">
        <v>1957</v>
      </c>
    </row>
    <row r="11" spans="1:28" ht="33.75" customHeight="1" x14ac:dyDescent="0.3">
      <c r="A11" s="234"/>
      <c r="B11" s="62"/>
      <c r="C11" s="62"/>
      <c r="D11" s="62"/>
      <c r="I11" s="169" t="s">
        <v>4297</v>
      </c>
      <c r="J11" t="s">
        <v>3987</v>
      </c>
      <c r="L11" s="174" t="s">
        <v>4297</v>
      </c>
      <c r="M11" t="s">
        <v>280</v>
      </c>
      <c r="N11"/>
      <c r="O11" s="169" t="s">
        <v>4297</v>
      </c>
      <c r="P11" t="s">
        <v>3987</v>
      </c>
      <c r="W11" s="169" t="s">
        <v>4297</v>
      </c>
      <c r="X11" t="s">
        <v>297</v>
      </c>
      <c r="AA11" s="169" t="s">
        <v>4298</v>
      </c>
      <c r="AB11">
        <v>1958</v>
      </c>
    </row>
    <row r="12" spans="1:28" ht="23.25" customHeight="1" x14ac:dyDescent="0.3">
      <c r="A12" s="171" t="s">
        <v>50</v>
      </c>
      <c r="B12" s="171" t="s">
        <v>51</v>
      </c>
      <c r="I12" s="169"/>
      <c r="L12" s="174" t="s">
        <v>4298</v>
      </c>
      <c r="M12" t="s">
        <v>281</v>
      </c>
      <c r="N12"/>
      <c r="O12"/>
      <c r="AA12" s="169" t="s">
        <v>4299</v>
      </c>
      <c r="AB12">
        <v>1959</v>
      </c>
    </row>
    <row r="13" spans="1:28" ht="33.75" customHeight="1" x14ac:dyDescent="0.3">
      <c r="A13" s="62"/>
      <c r="B13" s="62"/>
      <c r="L13" s="174" t="s">
        <v>4299</v>
      </c>
      <c r="M13" t="s">
        <v>275</v>
      </c>
      <c r="N13"/>
      <c r="O13"/>
      <c r="AA13" s="169" t="s">
        <v>4300</v>
      </c>
      <c r="AB13">
        <v>1960</v>
      </c>
    </row>
    <row r="14" spans="1:28" x14ac:dyDescent="0.3">
      <c r="L14" s="174" t="s">
        <v>4300</v>
      </c>
      <c r="M14" t="s">
        <v>282</v>
      </c>
      <c r="N14"/>
      <c r="O14"/>
      <c r="AA14" s="169" t="s">
        <v>4301</v>
      </c>
      <c r="AB14">
        <v>1961</v>
      </c>
    </row>
    <row r="15" spans="1:28" x14ac:dyDescent="0.3">
      <c r="L15" s="174" t="s">
        <v>4301</v>
      </c>
      <c r="M15" t="s">
        <v>279</v>
      </c>
      <c r="N15"/>
      <c r="O15"/>
      <c r="AA15" s="169" t="s">
        <v>4302</v>
      </c>
      <c r="AB15">
        <v>1962</v>
      </c>
    </row>
    <row r="16" spans="1:28" x14ac:dyDescent="0.3">
      <c r="L16" s="174" t="s">
        <v>4302</v>
      </c>
      <c r="M16" t="s">
        <v>277</v>
      </c>
      <c r="N16"/>
      <c r="O16"/>
      <c r="AA16" s="169" t="s">
        <v>4303</v>
      </c>
      <c r="AB16">
        <v>1963</v>
      </c>
    </row>
    <row r="17" spans="7:28" x14ac:dyDescent="0.3">
      <c r="L17" s="174" t="s">
        <v>4303</v>
      </c>
      <c r="M17" t="s">
        <v>278</v>
      </c>
      <c r="N17"/>
      <c r="O17"/>
      <c r="AA17" s="169" t="s">
        <v>4306</v>
      </c>
      <c r="AB17">
        <v>1964</v>
      </c>
    </row>
    <row r="18" spans="7:28" x14ac:dyDescent="0.3">
      <c r="L18" s="174" t="s">
        <v>4306</v>
      </c>
      <c r="M18" t="s">
        <v>3983</v>
      </c>
      <c r="AA18" s="169" t="s">
        <v>4307</v>
      </c>
      <c r="AB18">
        <v>1965</v>
      </c>
    </row>
    <row r="19" spans="7:28" x14ac:dyDescent="0.3">
      <c r="L19" s="174" t="s">
        <v>4307</v>
      </c>
      <c r="M19" t="s">
        <v>4287</v>
      </c>
      <c r="AA19" s="169" t="s">
        <v>4308</v>
      </c>
      <c r="AB19">
        <v>1966</v>
      </c>
    </row>
    <row r="20" spans="7:28" x14ac:dyDescent="0.3">
      <c r="AA20" s="169" t="s">
        <v>4309</v>
      </c>
      <c r="AB20">
        <v>1967</v>
      </c>
    </row>
    <row r="21" spans="7:28" x14ac:dyDescent="0.3">
      <c r="G21" s="176" t="s">
        <v>221</v>
      </c>
      <c r="AA21" s="169" t="s">
        <v>4310</v>
      </c>
      <c r="AB21">
        <v>1968</v>
      </c>
    </row>
    <row r="22" spans="7:28" x14ac:dyDescent="0.3">
      <c r="G22" s="176" t="s">
        <v>222</v>
      </c>
      <c r="AA22" s="169" t="s">
        <v>4311</v>
      </c>
      <c r="AB22">
        <v>1969</v>
      </c>
    </row>
    <row r="23" spans="7:28" x14ac:dyDescent="0.3">
      <c r="AA23" s="169" t="s">
        <v>4312</v>
      </c>
      <c r="AB23">
        <v>1970</v>
      </c>
    </row>
    <row r="24" spans="7:28" x14ac:dyDescent="0.3">
      <c r="AA24" s="169" t="s">
        <v>4313</v>
      </c>
      <c r="AB24">
        <v>1971</v>
      </c>
    </row>
    <row r="25" spans="7:28" x14ac:dyDescent="0.3">
      <c r="AA25" s="169" t="s">
        <v>4314</v>
      </c>
      <c r="AB25">
        <v>1972</v>
      </c>
    </row>
    <row r="26" spans="7:28" x14ac:dyDescent="0.3">
      <c r="AA26" s="169" t="s">
        <v>4315</v>
      </c>
      <c r="AB26">
        <v>1973</v>
      </c>
    </row>
    <row r="27" spans="7:28" x14ac:dyDescent="0.3">
      <c r="AA27" s="169" t="s">
        <v>4316</v>
      </c>
      <c r="AB27">
        <v>1974</v>
      </c>
    </row>
    <row r="28" spans="7:28" x14ac:dyDescent="0.3">
      <c r="AA28" s="169" t="s">
        <v>4317</v>
      </c>
      <c r="AB28">
        <v>1975</v>
      </c>
    </row>
    <row r="29" spans="7:28" x14ac:dyDescent="0.3">
      <c r="AA29" s="169" t="s">
        <v>4318</v>
      </c>
      <c r="AB29">
        <v>1976</v>
      </c>
    </row>
    <row r="30" spans="7:28" x14ac:dyDescent="0.3">
      <c r="AA30" s="169" t="s">
        <v>4319</v>
      </c>
      <c r="AB30">
        <v>1977</v>
      </c>
    </row>
    <row r="31" spans="7:28" x14ac:dyDescent="0.3">
      <c r="AA31" s="169" t="s">
        <v>4320</v>
      </c>
      <c r="AB31">
        <v>1978</v>
      </c>
    </row>
    <row r="32" spans="7:28" x14ac:dyDescent="0.3">
      <c r="AA32" s="169" t="s">
        <v>4321</v>
      </c>
      <c r="AB32">
        <v>1979</v>
      </c>
    </row>
    <row r="33" spans="27:28" x14ac:dyDescent="0.3">
      <c r="AA33" s="169" t="s">
        <v>4322</v>
      </c>
      <c r="AB33">
        <v>1980</v>
      </c>
    </row>
    <row r="34" spans="27:28" x14ac:dyDescent="0.3">
      <c r="AA34" s="169" t="s">
        <v>4323</v>
      </c>
      <c r="AB34">
        <v>1981</v>
      </c>
    </row>
    <row r="35" spans="27:28" x14ac:dyDescent="0.3">
      <c r="AA35" s="169" t="s">
        <v>4324</v>
      </c>
      <c r="AB35">
        <v>1982</v>
      </c>
    </row>
    <row r="36" spans="27:28" x14ac:dyDescent="0.3">
      <c r="AA36" s="169" t="s">
        <v>4325</v>
      </c>
      <c r="AB36">
        <v>1983</v>
      </c>
    </row>
    <row r="37" spans="27:28" x14ac:dyDescent="0.3">
      <c r="AA37" s="169" t="s">
        <v>4326</v>
      </c>
      <c r="AB37">
        <v>1984</v>
      </c>
    </row>
    <row r="38" spans="27:28" x14ac:dyDescent="0.3">
      <c r="AA38" s="169" t="s">
        <v>4327</v>
      </c>
      <c r="AB38">
        <v>1985</v>
      </c>
    </row>
    <row r="39" spans="27:28" x14ac:dyDescent="0.3">
      <c r="AA39" s="169" t="s">
        <v>4328</v>
      </c>
      <c r="AB39">
        <v>1986</v>
      </c>
    </row>
    <row r="40" spans="27:28" x14ac:dyDescent="0.3">
      <c r="AA40" s="169" t="s">
        <v>4329</v>
      </c>
      <c r="AB40">
        <v>1987</v>
      </c>
    </row>
    <row r="41" spans="27:28" x14ac:dyDescent="0.3">
      <c r="AA41" s="169" t="s">
        <v>4330</v>
      </c>
      <c r="AB41">
        <v>1988</v>
      </c>
    </row>
    <row r="42" spans="27:28" x14ac:dyDescent="0.3">
      <c r="AA42" s="169" t="s">
        <v>4331</v>
      </c>
      <c r="AB42">
        <v>1989</v>
      </c>
    </row>
    <row r="43" spans="27:28" x14ac:dyDescent="0.3">
      <c r="AA43" s="169" t="s">
        <v>4332</v>
      </c>
      <c r="AB43">
        <v>1990</v>
      </c>
    </row>
    <row r="44" spans="27:28" x14ac:dyDescent="0.3">
      <c r="AA44" s="169" t="s">
        <v>4333</v>
      </c>
      <c r="AB44">
        <v>1991</v>
      </c>
    </row>
    <row r="45" spans="27:28" x14ac:dyDescent="0.3">
      <c r="AA45" s="169" t="s">
        <v>4334</v>
      </c>
      <c r="AB45">
        <v>1992</v>
      </c>
    </row>
    <row r="46" spans="27:28" x14ac:dyDescent="0.3">
      <c r="AA46" s="169" t="s">
        <v>4335</v>
      </c>
      <c r="AB46">
        <v>1993</v>
      </c>
    </row>
    <row r="47" spans="27:28" x14ac:dyDescent="0.3">
      <c r="AA47" s="169" t="s">
        <v>4336</v>
      </c>
      <c r="AB47">
        <v>1994</v>
      </c>
    </row>
    <row r="48" spans="27:28" x14ac:dyDescent="0.3">
      <c r="AA48" s="169" t="s">
        <v>4337</v>
      </c>
      <c r="AB48">
        <v>1995</v>
      </c>
    </row>
    <row r="49" spans="27:28" x14ac:dyDescent="0.3">
      <c r="AA49" s="169" t="s">
        <v>4338</v>
      </c>
      <c r="AB49">
        <v>1996</v>
      </c>
    </row>
    <row r="50" spans="27:28" x14ac:dyDescent="0.3">
      <c r="AA50" s="169" t="s">
        <v>4339</v>
      </c>
      <c r="AB50">
        <v>1997</v>
      </c>
    </row>
    <row r="51" spans="27:28" x14ac:dyDescent="0.3">
      <c r="AA51" s="169" t="s">
        <v>4340</v>
      </c>
      <c r="AB51">
        <v>1998</v>
      </c>
    </row>
    <row r="52" spans="27:28" x14ac:dyDescent="0.3">
      <c r="AA52" s="169" t="s">
        <v>4341</v>
      </c>
      <c r="AB52">
        <v>1999</v>
      </c>
    </row>
    <row r="53" spans="27:28" x14ac:dyDescent="0.3">
      <c r="AA53" s="169" t="s">
        <v>4342</v>
      </c>
      <c r="AB53">
        <v>2000</v>
      </c>
    </row>
    <row r="54" spans="27:28" x14ac:dyDescent="0.3">
      <c r="AA54" s="169" t="s">
        <v>4343</v>
      </c>
      <c r="AB54">
        <v>2001</v>
      </c>
    </row>
    <row r="55" spans="27:28" x14ac:dyDescent="0.3">
      <c r="AA55" s="169" t="s">
        <v>4344</v>
      </c>
      <c r="AB55">
        <v>2002</v>
      </c>
    </row>
    <row r="56" spans="27:28" x14ac:dyDescent="0.3">
      <c r="AA56" s="169" t="s">
        <v>4345</v>
      </c>
      <c r="AB56">
        <v>2003</v>
      </c>
    </row>
    <row r="57" spans="27:28" x14ac:dyDescent="0.3">
      <c r="AA57" s="169" t="s">
        <v>4346</v>
      </c>
      <c r="AB57">
        <v>2004</v>
      </c>
    </row>
    <row r="58" spans="27:28" x14ac:dyDescent="0.3">
      <c r="AA58" s="169" t="s">
        <v>4347</v>
      </c>
      <c r="AB58">
        <v>2005</v>
      </c>
    </row>
    <row r="59" spans="27:28" x14ac:dyDescent="0.3">
      <c r="AA59" s="169" t="s">
        <v>4348</v>
      </c>
      <c r="AB59">
        <v>2006</v>
      </c>
    </row>
    <row r="60" spans="27:28" x14ac:dyDescent="0.3">
      <c r="AA60" s="169" t="s">
        <v>4349</v>
      </c>
      <c r="AB60">
        <v>2007</v>
      </c>
    </row>
    <row r="61" spans="27:28" x14ac:dyDescent="0.3">
      <c r="AA61" s="169" t="s">
        <v>4350</v>
      </c>
      <c r="AB61">
        <v>2008</v>
      </c>
    </row>
    <row r="62" spans="27:28" x14ac:dyDescent="0.3">
      <c r="AA62" s="169" t="s">
        <v>4351</v>
      </c>
      <c r="AB62">
        <v>2009</v>
      </c>
    </row>
    <row r="63" spans="27:28" x14ac:dyDescent="0.3">
      <c r="AA63" s="169" t="s">
        <v>4352</v>
      </c>
      <c r="AB63">
        <v>2010</v>
      </c>
    </row>
    <row r="64" spans="27:28" x14ac:dyDescent="0.3">
      <c r="AA64" s="169" t="s">
        <v>4353</v>
      </c>
      <c r="AB64">
        <v>2011</v>
      </c>
    </row>
    <row r="65" spans="27:28" x14ac:dyDescent="0.3">
      <c r="AA65" s="169" t="s">
        <v>4354</v>
      </c>
      <c r="AB65">
        <v>2012</v>
      </c>
    </row>
    <row r="66" spans="27:28" x14ac:dyDescent="0.3">
      <c r="AA66" s="169" t="s">
        <v>4355</v>
      </c>
      <c r="AB66">
        <v>2013</v>
      </c>
    </row>
    <row r="67" spans="27:28" x14ac:dyDescent="0.3">
      <c r="AA67" s="169" t="s">
        <v>4356</v>
      </c>
      <c r="AB67">
        <v>2014</v>
      </c>
    </row>
    <row r="68" spans="27:28" x14ac:dyDescent="0.3">
      <c r="AA68" s="169" t="s">
        <v>4357</v>
      </c>
      <c r="AB68">
        <v>2015</v>
      </c>
    </row>
    <row r="69" spans="27:28" x14ac:dyDescent="0.3">
      <c r="AA69" s="169" t="s">
        <v>4358</v>
      </c>
      <c r="AB69">
        <v>2016</v>
      </c>
    </row>
    <row r="70" spans="27:28" x14ac:dyDescent="0.3">
      <c r="AA70" s="169" t="s">
        <v>4359</v>
      </c>
      <c r="AB70">
        <v>2017</v>
      </c>
    </row>
    <row r="71" spans="27:28" x14ac:dyDescent="0.3">
      <c r="AA71" s="169" t="s">
        <v>4360</v>
      </c>
      <c r="AB71">
        <v>2018</v>
      </c>
    </row>
    <row r="72" spans="27:28" x14ac:dyDescent="0.3">
      <c r="AA72" s="169" t="s">
        <v>4361</v>
      </c>
      <c r="AB72">
        <v>2019</v>
      </c>
    </row>
    <row r="73" spans="27:28" x14ac:dyDescent="0.3">
      <c r="AA73" s="169" t="s">
        <v>4362</v>
      </c>
      <c r="AB73">
        <v>2020</v>
      </c>
    </row>
    <row r="74" spans="27:28" x14ac:dyDescent="0.3">
      <c r="AA74" s="169" t="s">
        <v>4363</v>
      </c>
      <c r="AB74">
        <v>2021</v>
      </c>
    </row>
  </sheetData>
  <sheetProtection algorithmName="SHA-512" hashValue="OTP4iM8auaA1J/A0KWjWwTHUbhBIDhed8mB1WKzKG8e/wxVhMp4O6WJccD7njZEDHH05wd0vYgzqpdNkNcbfVA==" saltValue="LnTxhrtfVlCLAEOFClmQWw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0" type="noConversion"/>
  <dataValidations xWindow="270" yWindow="608" count="14">
    <dataValidation type="whole" allowBlank="1" showInputMessage="1" showErrorMessage="1" sqref="B9" xr:uid="{7E341B06-C752-4CDD-AFEE-44DFD34E95E9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A263330-D79B-45CE-966E-62EB896DA434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5A2299C3-7ED6-4342-A6CA-CA6A0C5DC85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28158F36-32C6-4482-A81D-ED043A4832A2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2922F0C-45C1-423E-ACB6-E83D07ABE4F3}"/>
    <dataValidation allowBlank="1" showInputMessage="1" showErrorMessage="1" promptTitle="الاسم باللغة الإنكليزية" prompt="يجب أن يكون صحيح لأن سيتم إعتماده في جميع الوثائق الجامعية" sqref="A5" xr:uid="{95B35952-5653-40EF-8FD3-D24D81927E41}"/>
    <dataValidation type="date" allowBlank="1" showInputMessage="1" showErrorMessage="1" promptTitle="يجب أن يكون التاريخ " prompt="يوم / شهر / سنة" sqref="A11" xr:uid="{D1966F5C-C26D-457A-93E6-94DCB9510F62}">
      <formula1>18264</formula1>
      <formula2>37986</formula2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D235F17-5CE4-4B74-8107-7E6D78AEF679}">
      <formula1>AND(LEFT(D7,1)="0",AND(LEN(D7)&gt;8,LEN(D7)&lt;12))</formula1>
    </dataValidation>
    <dataValidation type="custom" allowBlank="1" showInputMessage="1" showErrorMessage="1" errorTitle="خطأ" error="رقم الموبايل غير صحيح" sqref="E7" xr:uid="{43D72734-ED0E-400C-92FB-CC416B0663D9}">
      <formula1>AND(LEFT(E7,2)="09",LEN(E7)=10)</formula1>
    </dataValidation>
    <dataValidation type="list" allowBlank="1" showInputMessage="1" showErrorMessage="1" sqref="D11" xr:uid="{D8B45183-C03E-4CF8-AFC7-FAE3D9C1D730}">
      <formula1>$V$4:$V$5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39A6E8FC-AAFC-4807-A0FF-53E69B82CCC0}">
      <formula1>AND(OR(LEFT(A7,1)="0",LEFT(A7,1)="1",LEFT(A7,1)="9"),LEFT(A7,2)&lt;&gt;"00",LEN(A7)=11)</formula1>
    </dataValidation>
    <dataValidation type="list" allowBlank="1" showInputMessage="1" showErrorMessage="1" sqref="C11" xr:uid="{CF8E1CFD-3D78-4878-8FE3-3887E65F0A28}">
      <formula1>$J$4:$J$11</formula1>
    </dataValidation>
    <dataValidation type="list" allowBlank="1" showInputMessage="1" showErrorMessage="1" sqref="C9" xr:uid="{14D0E04F-D394-4847-9A79-5598E64FB9DD}">
      <formula1>$M$4:$M$18</formula1>
    </dataValidation>
    <dataValidation type="list" allowBlank="1" showInputMessage="1" showErrorMessage="1" sqref="A9" xr:uid="{7D990019-DD56-43CA-B627-C031CE9D08CF}">
      <formula1>$T$4:$T$6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M56"/>
  <sheetViews>
    <sheetView showGridLines="0" rightToLeft="1" topLeftCell="C1" zoomScale="91" zoomScaleNormal="91" workbookViewId="0">
      <selection activeCell="P11" sqref="P11"/>
    </sheetView>
  </sheetViews>
  <sheetFormatPr defaultColWidth="9" defaultRowHeight="14.4" x14ac:dyDescent="0.3"/>
  <cols>
    <col min="1" max="1" width="7.6640625" style="33" hidden="1" customWidth="1"/>
    <col min="2" max="2" width="6.5546875" style="33" hidden="1" customWidth="1"/>
    <col min="3" max="3" width="6.77734375" style="33" customWidth="1"/>
    <col min="4" max="4" width="9.44140625" style="33" customWidth="1"/>
    <col min="5" max="5" width="5" style="33" customWidth="1"/>
    <col min="6" max="6" width="3.44140625" style="33" customWidth="1"/>
    <col min="7" max="7" width="4.44140625" style="33" customWidth="1"/>
    <col min="8" max="8" width="4.88671875" style="33" customWidth="1"/>
    <col min="9" max="9" width="4.6640625" style="33" customWidth="1"/>
    <col min="10" max="10" width="0.6640625" style="33" customWidth="1"/>
    <col min="11" max="11" width="6.5546875" style="33" hidden="1" customWidth="1"/>
    <col min="12" max="12" width="4.33203125" style="33" bestFit="1" customWidth="1"/>
    <col min="13" max="13" width="9.44140625" style="33" customWidth="1"/>
    <col min="14" max="14" width="6.44140625" style="33" customWidth="1"/>
    <col min="15" max="15" width="7.44140625" style="33" customWidth="1"/>
    <col min="16" max="16" width="4.88671875" style="33" customWidth="1"/>
    <col min="17" max="17" width="4.33203125" style="33" customWidth="1"/>
    <col min="18" max="18" width="1" style="33" customWidth="1"/>
    <col min="19" max="19" width="6.5546875" style="33" hidden="1" customWidth="1"/>
    <col min="20" max="20" width="6.77734375" style="33" customWidth="1"/>
    <col min="21" max="21" width="5.44140625" style="33" customWidth="1"/>
    <col min="22" max="22" width="5.44140625" style="33" bestFit="1" customWidth="1"/>
    <col min="23" max="23" width="17.44140625" style="33" customWidth="1"/>
    <col min="24" max="25" width="4.88671875" style="33" customWidth="1"/>
    <col min="26" max="26" width="0.44140625" style="33" customWidth="1"/>
    <col min="27" max="27" width="6.5546875" style="33" hidden="1" customWidth="1"/>
    <col min="28" max="28" width="6.77734375" style="33" customWidth="1"/>
    <col min="29" max="29" width="10" style="33" customWidth="1"/>
    <col min="30" max="30" width="10.109375" style="33" customWidth="1"/>
    <col min="31" max="31" width="2.44140625" style="33" bestFit="1" customWidth="1"/>
    <col min="32" max="33" width="4.88671875" style="33" customWidth="1"/>
    <col min="34" max="34" width="9" style="33" hidden="1" customWidth="1"/>
    <col min="35" max="35" width="3.88671875" style="33" hidden="1" customWidth="1"/>
    <col min="36" max="36" width="10.21875" style="33" hidden="1" customWidth="1"/>
    <col min="37" max="37" width="6.6640625" style="33" hidden="1" customWidth="1"/>
    <col min="38" max="38" width="5.44140625" style="33" hidden="1" customWidth="1"/>
    <col min="39" max="39" width="2.88671875" style="33" hidden="1" customWidth="1"/>
    <col min="40" max="40" width="11.21875" style="33" hidden="1" customWidth="1"/>
    <col min="41" max="41" width="53.88671875" style="33" hidden="1" customWidth="1"/>
    <col min="42" max="46" width="9" style="33" hidden="1" customWidth="1"/>
    <col min="47" max="47" width="2.88671875" style="33" hidden="1" customWidth="1"/>
    <col min="48" max="48" width="3.88671875" style="33" hidden="1" customWidth="1"/>
    <col min="49" max="49" width="32" style="33" hidden="1" customWidth="1"/>
    <col min="50" max="50" width="2.21875" style="33" hidden="1" customWidth="1"/>
    <col min="51" max="51" width="5.44140625" style="33" hidden="1" customWidth="1"/>
    <col min="52" max="54" width="9" style="33" hidden="1" customWidth="1"/>
    <col min="55" max="55" width="3.109375" style="33" hidden="1" customWidth="1"/>
    <col min="56" max="62" width="9" style="33" hidden="1" customWidth="1"/>
    <col min="63" max="65" width="0" style="33" hidden="1" customWidth="1"/>
    <col min="66" max="16384" width="9" style="33"/>
  </cols>
  <sheetData>
    <row r="1" spans="1:65" s="108" customFormat="1" ht="21" customHeight="1" thickBot="1" x14ac:dyDescent="0.35">
      <c r="B1" s="227"/>
      <c r="C1" s="356" t="s">
        <v>2</v>
      </c>
      <c r="D1" s="356"/>
      <c r="E1" s="357">
        <f>'إدخال البيانات'!C1</f>
        <v>0</v>
      </c>
      <c r="F1" s="358"/>
      <c r="G1" s="358"/>
      <c r="H1" s="356" t="s">
        <v>3</v>
      </c>
      <c r="I1" s="356"/>
      <c r="J1" s="356"/>
      <c r="K1" s="178"/>
      <c r="L1" s="359" t="str">
        <f>IFERROR(VLOOKUP($E$1,ورقة2!$A$2:$U$8778,2,0),"")</f>
        <v/>
      </c>
      <c r="M1" s="359"/>
      <c r="N1" s="359"/>
      <c r="O1" s="321" t="s">
        <v>4</v>
      </c>
      <c r="P1" s="321"/>
      <c r="Q1" s="322" t="str">
        <f>IFERROR(IF(VLOOKUP($E$1,ورقة2!$A$2:$U$8778,3,0)=0,'إدخال البيانات'!B13,VLOOKUP($E$1,ورقة2!$A$2:$U$8778,3,0)),"")</f>
        <v/>
      </c>
      <c r="R1" s="322"/>
      <c r="S1" s="322"/>
      <c r="T1" s="322"/>
      <c r="U1" s="321" t="s">
        <v>5</v>
      </c>
      <c r="V1" s="321"/>
      <c r="W1" s="167" t="str">
        <f>IFERROR(IF(VLOOKUP($E$1,ورقة2!A2:V8778,4,0)=0,'إدخال البيانات'!B13,VLOOKUP($E$1,ورقة2!A2:V8778,4,0)),"")</f>
        <v/>
      </c>
      <c r="X1" s="321" t="s">
        <v>52</v>
      </c>
      <c r="Y1" s="321"/>
      <c r="Z1" s="321"/>
      <c r="AA1" s="179"/>
      <c r="AB1" s="315" t="str">
        <f>IFERROR(IF('إدخال البيانات'!A11,'إدخال البيانات'!A11,VLOOKUP($E$1,ورقة2!A2:U8778,6,0)),"")</f>
        <v/>
      </c>
      <c r="AC1" s="315"/>
      <c r="AD1" s="180" t="s">
        <v>6</v>
      </c>
      <c r="AE1" s="322" t="str">
        <f>IFERROR(IF('إدخال البيانات'!B11&lt;&gt;"",'إدخال البيانات'!B11,VLOOKUP($E$1,ورقة2!A2:V8778,7,0)),"")</f>
        <v/>
      </c>
      <c r="AF1" s="322"/>
      <c r="AG1" s="322"/>
      <c r="AH1" s="329"/>
      <c r="AI1" s="329"/>
      <c r="AL1" s="33"/>
      <c r="AM1" s="33"/>
      <c r="AN1" s="33">
        <f>الإستمارة!AJ1</f>
        <v>17</v>
      </c>
      <c r="AO1" s="33" t="s">
        <v>228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s="105" customFormat="1" ht="21" customHeight="1" thickTop="1" x14ac:dyDescent="0.3">
      <c r="B2" s="227"/>
      <c r="C2" s="356" t="s">
        <v>9</v>
      </c>
      <c r="D2" s="356"/>
      <c r="E2" s="360" t="e">
        <f>VLOOKUP(VLOOKUP($E$1,ورقة2!A2:V8778,9,0),'إدخال البيانات'!W4:X11,2,0)</f>
        <v>#N/A</v>
      </c>
      <c r="F2" s="360"/>
      <c r="G2" s="360"/>
      <c r="H2" s="322">
        <f>'إدخال البيانات'!F5</f>
        <v>0</v>
      </c>
      <c r="I2" s="322"/>
      <c r="J2" s="322"/>
      <c r="K2" s="322"/>
      <c r="L2" s="322"/>
      <c r="M2" s="322"/>
      <c r="N2" s="322"/>
      <c r="O2" s="321" t="s">
        <v>254</v>
      </c>
      <c r="P2" s="321"/>
      <c r="Q2" s="322">
        <f>'إدخال البيانات'!E5</f>
        <v>0</v>
      </c>
      <c r="R2" s="322"/>
      <c r="S2" s="322"/>
      <c r="T2" s="322"/>
      <c r="U2" s="321" t="s">
        <v>255</v>
      </c>
      <c r="V2" s="321"/>
      <c r="W2" s="167">
        <f>'إدخال البيانات'!D5</f>
        <v>0</v>
      </c>
      <c r="X2" s="321" t="s">
        <v>256</v>
      </c>
      <c r="Y2" s="321"/>
      <c r="Z2" s="321"/>
      <c r="AA2" s="181"/>
      <c r="AB2" s="315" t="str">
        <f>'إدخال البيانات'!C5</f>
        <v xml:space="preserve"> </v>
      </c>
      <c r="AC2" s="315"/>
      <c r="AD2" s="180" t="s">
        <v>257</v>
      </c>
      <c r="AE2" s="323"/>
      <c r="AF2" s="323"/>
      <c r="AG2" s="323"/>
      <c r="AH2" s="329"/>
      <c r="AI2" s="329"/>
      <c r="AL2" s="33"/>
      <c r="AM2" s="33"/>
      <c r="AN2" s="33"/>
      <c r="AO2" s="33" t="s">
        <v>229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65" s="105" customFormat="1" ht="21" customHeight="1" x14ac:dyDescent="0.3">
      <c r="B3" s="356" t="s">
        <v>11</v>
      </c>
      <c r="C3" s="356"/>
      <c r="D3" s="356"/>
      <c r="E3" s="331" t="str">
        <f>IFERROR(IF('إدخال البيانات'!D11&lt;&gt;"",'إدخال البيانات'!D11,VLOOKUP(VLOOKUP($E$1,ورقة2!A2:V8778,5,0),'إدخال البيانات'!U4:V5,2,0)),"")</f>
        <v/>
      </c>
      <c r="F3" s="331"/>
      <c r="G3" s="331"/>
      <c r="H3" s="356" t="s">
        <v>10</v>
      </c>
      <c r="I3" s="356"/>
      <c r="J3" s="356"/>
      <c r="K3" s="182"/>
      <c r="L3" s="322" t="str">
        <f>IFERROR(IF('إدخال البيانات'!C11&lt;&gt;"",'إدخال البيانات'!C11,VLOOKUP(VLOOKUP($E$1,ورقة2!A2:V8778,8,0),'إدخال البيانات'!I4:J11,2,0)),"")</f>
        <v/>
      </c>
      <c r="M3" s="322"/>
      <c r="N3" s="322"/>
      <c r="O3" s="321" t="s">
        <v>53</v>
      </c>
      <c r="P3" s="321"/>
      <c r="Q3" s="322">
        <f>IF(OR(L3='إدخال البيانات'!J4,'اختيار المقررات'!L3='إدخال البيانات'!J5),'إدخال البيانات'!A7,'إدخال البيانات'!B7)</f>
        <v>0</v>
      </c>
      <c r="R3" s="322"/>
      <c r="S3" s="322"/>
      <c r="T3" s="322"/>
      <c r="U3" s="321" t="s">
        <v>16</v>
      </c>
      <c r="V3" s="321"/>
      <c r="W3" s="183" t="str">
        <f>IFERROR(IF(L3&lt;&gt;'إدخال البيانات'!J4,'إدخال البيانات'!M19,VLOOKUP(LEFT('إدخال البيانات'!A7,2),'إدخال البيانات'!L4:M19,2,0)),"")</f>
        <v>غير سوري</v>
      </c>
      <c r="X3" s="321" t="s">
        <v>258</v>
      </c>
      <c r="Y3" s="321"/>
      <c r="Z3" s="321"/>
      <c r="AA3" s="184"/>
      <c r="AB3" s="316" t="str">
        <f>IF(L3&lt;&gt;'إدخال البيانات'!J4,"غير سوري",'إدخال البيانات'!C7)</f>
        <v>غير سوري</v>
      </c>
      <c r="AC3" s="316"/>
      <c r="AD3" s="180" t="s">
        <v>220</v>
      </c>
      <c r="AE3" s="331" t="str">
        <f>IF(AND(OR(L3="العربية السورية",L3="الفلسطينية السورية"),E3="ذكر"),'إدخال البيانات'!D9,"لايوجد")</f>
        <v>لايوجد</v>
      </c>
      <c r="AF3" s="331"/>
      <c r="AG3" s="331"/>
      <c r="AH3" s="330"/>
      <c r="AI3" s="330"/>
      <c r="AL3" s="33"/>
      <c r="AM3" s="33"/>
      <c r="AN3" s="33"/>
      <c r="AO3" s="33" t="s">
        <v>45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s="105" customFormat="1" ht="21" customHeight="1" x14ac:dyDescent="0.3">
      <c r="B4" s="227"/>
      <c r="C4" s="356" t="s">
        <v>12</v>
      </c>
      <c r="D4" s="356"/>
      <c r="E4" s="331" t="str">
        <f>IFERROR(IF(VLOOKUP($E$1,ورقة2!A2:V8778,10,0)=0,'إدخال البيانات'!A9,VLOOKUP(VLOOKUP($E$1,ورقة2!A2:V8778,10,0),'إدخال البيانات'!S4:T9,2,0)),"")</f>
        <v/>
      </c>
      <c r="F4" s="331"/>
      <c r="G4" s="331"/>
      <c r="H4" s="356" t="s">
        <v>13</v>
      </c>
      <c r="I4" s="356"/>
      <c r="J4" s="356"/>
      <c r="K4" s="185"/>
      <c r="L4" s="322" t="str">
        <f>IFERROR(IF(VLOOKUP($E$1,ورقة2!A2:V8778,11,0)=0,'إدخال البيانات'!B9,VLOOKUP(VLOOKUP($E$1,ورقة2!A2:V8778,11,0),'إدخال البيانات'!AA3:AB74,2,0)),"")</f>
        <v/>
      </c>
      <c r="M4" s="322"/>
      <c r="N4" s="322"/>
      <c r="O4" s="321" t="s">
        <v>14</v>
      </c>
      <c r="P4" s="321"/>
      <c r="Q4" s="322" t="str">
        <f>IFERROR(IF(VLOOKUP($E$1,ورقة2!A2:V8778,12,0)=0,'إدخال البيانات'!C9,VLOOKUP(VLOOKUP($E$1,ورقة2!A2:V8778,12,0),'إدخال البيانات'!L4:M19,2,0)),"")</f>
        <v/>
      </c>
      <c r="R4" s="322"/>
      <c r="S4" s="322"/>
      <c r="T4" s="322"/>
      <c r="U4" s="321" t="s">
        <v>218</v>
      </c>
      <c r="V4" s="321"/>
      <c r="W4" s="186">
        <f>'إدخال البيانات'!E7</f>
        <v>0</v>
      </c>
      <c r="X4" s="321" t="s">
        <v>219</v>
      </c>
      <c r="Y4" s="321"/>
      <c r="Z4" s="321"/>
      <c r="AA4" s="187"/>
      <c r="AB4" s="361">
        <f>'إدخال البيانات'!D7</f>
        <v>0</v>
      </c>
      <c r="AC4" s="361"/>
      <c r="AD4" s="180" t="s">
        <v>57</v>
      </c>
      <c r="AE4" s="331">
        <f>'إدخال البيانات'!F7</f>
        <v>0</v>
      </c>
      <c r="AF4" s="331"/>
      <c r="AG4" s="331"/>
      <c r="AH4" s="331"/>
      <c r="AI4" s="331"/>
      <c r="AJ4" s="177"/>
      <c r="AL4" s="33"/>
      <c r="AM4" s="33"/>
      <c r="AN4" s="33"/>
      <c r="AO4" s="33" t="s">
        <v>59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 t="s">
        <v>259</v>
      </c>
      <c r="BD4" s="33"/>
      <c r="BE4" s="33"/>
      <c r="BF4" s="33"/>
      <c r="BG4" s="33"/>
      <c r="BH4" s="33"/>
      <c r="BI4" s="33"/>
      <c r="BJ4" s="33"/>
      <c r="BK4" s="33"/>
      <c r="BL4" s="33"/>
      <c r="BM4" s="33"/>
    </row>
    <row r="5" spans="1:65" s="105" customFormat="1" ht="21" customHeight="1" x14ac:dyDescent="0.3">
      <c r="B5" s="188"/>
      <c r="C5" s="363" t="s">
        <v>227</v>
      </c>
      <c r="D5" s="363"/>
      <c r="E5" s="363"/>
      <c r="F5" s="364"/>
      <c r="G5" s="364"/>
      <c r="H5" s="364"/>
      <c r="I5" s="364"/>
      <c r="J5" s="364"/>
      <c r="K5" s="364"/>
      <c r="L5" s="364"/>
      <c r="M5" s="364"/>
      <c r="N5" s="364"/>
      <c r="O5" s="321" t="s">
        <v>4284</v>
      </c>
      <c r="P5" s="321"/>
      <c r="Q5" s="364"/>
      <c r="R5" s="364"/>
      <c r="S5" s="364"/>
      <c r="T5" s="364"/>
      <c r="U5" s="321" t="s">
        <v>0</v>
      </c>
      <c r="V5" s="321"/>
      <c r="W5" s="233"/>
      <c r="X5" s="321" t="s">
        <v>4285</v>
      </c>
      <c r="Y5" s="321"/>
      <c r="Z5" s="321"/>
      <c r="AA5" s="184"/>
      <c r="AB5" s="362"/>
      <c r="AC5" s="362"/>
      <c r="AD5" s="189"/>
      <c r="AE5" s="190"/>
      <c r="AF5" s="190"/>
      <c r="AG5" s="190"/>
      <c r="AH5" s="191"/>
      <c r="AI5" s="191"/>
      <c r="AJ5" s="192"/>
      <c r="AL5" s="33"/>
      <c r="AM5" s="33"/>
      <c r="AN5" s="33"/>
      <c r="AO5" s="33" t="s">
        <v>661</v>
      </c>
      <c r="AP5" s="33"/>
      <c r="AQ5" s="33"/>
      <c r="AR5" s="33"/>
      <c r="AS5" s="33"/>
      <c r="AT5" s="33"/>
      <c r="AU5" s="33">
        <v>1</v>
      </c>
      <c r="AV5" s="33">
        <v>510</v>
      </c>
      <c r="AW5" s="33" t="s">
        <v>708</v>
      </c>
      <c r="AX5" s="33">
        <f>H8</f>
        <v>0</v>
      </c>
      <c r="AY5" s="33" t="e">
        <f>I8</f>
        <v>#N/A</v>
      </c>
      <c r="AZ5" s="33"/>
      <c r="BA5" s="33"/>
      <c r="BB5" s="33"/>
      <c r="BC5" s="33" t="s">
        <v>260</v>
      </c>
      <c r="BD5" s="33"/>
      <c r="BE5" s="33"/>
      <c r="BF5" s="33"/>
      <c r="BG5" s="33"/>
      <c r="BH5" s="33"/>
      <c r="BI5" s="33"/>
      <c r="BJ5" s="33"/>
      <c r="BK5" s="33"/>
      <c r="BL5" s="33"/>
      <c r="BM5" s="33"/>
    </row>
    <row r="6" spans="1:65" ht="28.5" customHeight="1" thickBot="1" x14ac:dyDescent="0.35">
      <c r="B6" s="354" t="str">
        <f>IF(E1&lt;&gt;"","مقررات السنة الأولى","أدخل الرقم الامتحاني في الحقل المخصص واملأ جميع الحقول بالبيانات الصحيحة")</f>
        <v>مقررات السنة الأولى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193"/>
      <c r="S6" s="228"/>
      <c r="T6" s="332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126"/>
      <c r="AI6" s="126"/>
      <c r="AJ6" s="126"/>
      <c r="AK6" s="127"/>
      <c r="AO6" s="33" t="s">
        <v>674</v>
      </c>
      <c r="AU6" s="33">
        <v>2</v>
      </c>
      <c r="AV6" s="33">
        <v>511</v>
      </c>
      <c r="AW6" s="33" t="s">
        <v>709</v>
      </c>
      <c r="AX6" s="33">
        <f t="shared" ref="AX6:AY10" si="0">H9</f>
        <v>0</v>
      </c>
      <c r="AY6" s="33" t="e">
        <f t="shared" si="0"/>
        <v>#N/A</v>
      </c>
    </row>
    <row r="7" spans="1:65" ht="23.25" customHeight="1" thickBot="1" x14ac:dyDescent="0.35">
      <c r="B7" s="365" t="s">
        <v>17</v>
      </c>
      <c r="C7" s="365"/>
      <c r="D7" s="365"/>
      <c r="E7" s="365"/>
      <c r="F7" s="365"/>
      <c r="G7" s="365"/>
      <c r="H7" s="365"/>
      <c r="I7" s="366"/>
      <c r="J7" s="53"/>
      <c r="K7" s="226"/>
      <c r="L7" s="367" t="s">
        <v>18</v>
      </c>
      <c r="M7" s="365"/>
      <c r="N7" s="365"/>
      <c r="O7" s="365"/>
      <c r="P7" s="365"/>
      <c r="Q7" s="366"/>
      <c r="R7" s="56"/>
      <c r="S7" s="34"/>
      <c r="T7" s="368" t="s">
        <v>19</v>
      </c>
      <c r="U7" s="369"/>
      <c r="V7" s="369"/>
      <c r="W7" s="369"/>
      <c r="X7" s="369"/>
      <c r="Y7" s="370"/>
      <c r="Z7" s="72"/>
      <c r="AA7" s="35"/>
      <c r="AB7" s="368" t="s">
        <v>18</v>
      </c>
      <c r="AC7" s="369"/>
      <c r="AD7" s="369"/>
      <c r="AE7" s="369"/>
      <c r="AF7" s="369"/>
      <c r="AG7" s="370"/>
      <c r="AH7" s="126"/>
      <c r="AI7" s="126"/>
      <c r="AJ7" s="126"/>
      <c r="AK7" s="127"/>
      <c r="AO7" s="33" t="s">
        <v>230</v>
      </c>
      <c r="AU7" s="33">
        <v>3</v>
      </c>
      <c r="AV7" s="33">
        <v>512</v>
      </c>
      <c r="AW7" s="33" t="s">
        <v>710</v>
      </c>
      <c r="AX7" s="33">
        <f t="shared" si="0"/>
        <v>0</v>
      </c>
      <c r="AY7" s="33" t="e">
        <f t="shared" si="0"/>
        <v>#N/A</v>
      </c>
    </row>
    <row r="8" spans="1:65" ht="26.25" customHeight="1" x14ac:dyDescent="0.3">
      <c r="A8" s="33" t="e">
        <f>IF(AND(I8&lt;&gt;"",H8=1),1,"")</f>
        <v>#N/A</v>
      </c>
      <c r="B8" s="36" t="e">
        <f t="shared" ref="B8:B13" si="1"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54">
        <v>510</v>
      </c>
      <c r="D8" s="342" t="s">
        <v>708</v>
      </c>
      <c r="E8" s="342"/>
      <c r="F8" s="342"/>
      <c r="G8" s="343"/>
      <c r="H8" s="121"/>
      <c r="I8" s="122" t="e">
        <f>IF(VLOOKUP($E$1,ورقة4!$A$2:$AZ$14936,3,0)=0,"",(VLOOKUP($E$1,ورقة4!$A$2:$AZ$14936,3,0)))</f>
        <v>#N/A</v>
      </c>
      <c r="J8" s="94" t="e">
        <f>IF(AND(Q8&lt;&gt;"",P8=1),7,"")</f>
        <v>#N/A</v>
      </c>
      <c r="K8" s="36" t="e">
        <f t="shared" ref="K8:K13" si="2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54">
        <v>516</v>
      </c>
      <c r="M8" s="334" t="s">
        <v>714</v>
      </c>
      <c r="N8" s="335"/>
      <c r="O8" s="336"/>
      <c r="P8" s="121"/>
      <c r="Q8" s="122" t="e">
        <f>IF(VLOOKUP($E$1,ورقة4!$A$2:$AZ$14936,9,0)=0,"",(VLOOKUP($E$1,ورقة4!$A$2:$AZ$14936,9,0)))</f>
        <v>#N/A</v>
      </c>
      <c r="R8" s="95" t="e">
        <f>IF(AND(Y8&lt;&gt;"",X8=1),25,"")</f>
        <v>#N/A</v>
      </c>
      <c r="S8" s="36" t="e">
        <f t="shared" ref="S8:S13" si="3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19">
        <v>534</v>
      </c>
      <c r="U8" s="372" t="s">
        <v>720</v>
      </c>
      <c r="V8" s="373"/>
      <c r="W8" s="374"/>
      <c r="X8" s="121"/>
      <c r="Y8" s="123" t="e">
        <f>IF(VLOOKUP($E$1,ورقة4!$A$2:$AZ$14936,27,0)=0,"",(VLOOKUP($E$1,ورقة4!$A$2:$AZ$14936,27,0)))</f>
        <v>#N/A</v>
      </c>
      <c r="Z8" s="94" t="e">
        <f>IF(AND(AG8&lt;&gt;"",AF8=1),31,"")</f>
        <v>#N/A</v>
      </c>
      <c r="AA8" s="36" t="e">
        <f t="shared" ref="AA8:AA13" si="4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19">
        <v>540</v>
      </c>
      <c r="AC8" s="372" t="s">
        <v>726</v>
      </c>
      <c r="AD8" s="373"/>
      <c r="AE8" s="374"/>
      <c r="AF8" s="121"/>
      <c r="AG8" s="123" t="e">
        <f>IF(VLOOKUP($E$1,ورقة4!$A$2:$AZ$14936,33,0)=0,"",(VLOOKUP($E$1,ورقة4!$A$2:$AZ$14936,33,0)))</f>
        <v>#N/A</v>
      </c>
      <c r="AH8" s="128"/>
      <c r="AI8" s="128"/>
      <c r="AJ8" s="128"/>
      <c r="AK8" s="127"/>
      <c r="AL8" s="33" t="e">
        <f t="shared" ref="AL8:AL13" si="5">IF(A8&lt;&gt;"",A8,"")</f>
        <v>#N/A</v>
      </c>
      <c r="AM8" s="33">
        <v>1</v>
      </c>
      <c r="AO8" s="33" t="s">
        <v>8</v>
      </c>
      <c r="AU8" s="33">
        <v>4</v>
      </c>
      <c r="AV8" s="33">
        <v>513</v>
      </c>
      <c r="AW8" s="33" t="s">
        <v>711</v>
      </c>
      <c r="AX8" s="33">
        <f t="shared" si="0"/>
        <v>0</v>
      </c>
      <c r="AY8" s="33" t="e">
        <f t="shared" si="0"/>
        <v>#N/A</v>
      </c>
    </row>
    <row r="9" spans="1:65" ht="26.25" customHeight="1" x14ac:dyDescent="0.3">
      <c r="A9" s="33" t="e">
        <f>IF(AND(I9&lt;&gt;"",H9=1),2,"")</f>
        <v>#N/A</v>
      </c>
      <c r="B9" s="36" t="e">
        <f t="shared" si="1"/>
        <v>#N/A</v>
      </c>
      <c r="C9" s="55">
        <v>511</v>
      </c>
      <c r="D9" s="344" t="s">
        <v>709</v>
      </c>
      <c r="E9" s="344"/>
      <c r="F9" s="344"/>
      <c r="G9" s="345"/>
      <c r="H9" s="121"/>
      <c r="I9" s="123" t="e">
        <f>IF(VLOOKUP($E$1,ورقة4!$A$2:$AZ$14936,4,0)=0,"",(VLOOKUP($E$1,ورقة4!$A$2:$AZ$14936,4,0)))</f>
        <v>#N/A</v>
      </c>
      <c r="J9" s="94" t="e">
        <f>IF(AND(Q9&lt;&gt;"",P9=1),8,"")</f>
        <v>#N/A</v>
      </c>
      <c r="K9" s="36" t="e">
        <f t="shared" si="2"/>
        <v>#N/A</v>
      </c>
      <c r="L9" s="55">
        <v>517</v>
      </c>
      <c r="M9" s="337" t="s">
        <v>715</v>
      </c>
      <c r="N9" s="337"/>
      <c r="O9" s="338"/>
      <c r="P9" s="121"/>
      <c r="Q9" s="123" t="e">
        <f>IF(VLOOKUP($E$1,ورقة4!$A$2:$AZ$14936,10,0)=0,"",(VLOOKUP($E$1,ورقة4!$A$2:$AZ$14936,10,0)))</f>
        <v>#N/A</v>
      </c>
      <c r="R9" s="95" t="e">
        <f>IF(AND(Y9&lt;&gt;"",X9=1),26,"")</f>
        <v>#N/A</v>
      </c>
      <c r="S9" s="36" t="e">
        <f t="shared" si="3"/>
        <v>#N/A</v>
      </c>
      <c r="T9" s="120">
        <v>535</v>
      </c>
      <c r="U9" s="326" t="s">
        <v>721</v>
      </c>
      <c r="V9" s="327"/>
      <c r="W9" s="328"/>
      <c r="X9" s="121"/>
      <c r="Y9" s="123" t="e">
        <f>IF(VLOOKUP($E$1,ورقة4!$A$2:$AZ$14936,28,0)=0,"",(VLOOKUP($E$1,ورقة4!$A$2:$AZ$14936,28,0)))</f>
        <v>#N/A</v>
      </c>
      <c r="Z9" s="94" t="e">
        <f>IF(AND(AG9&lt;&gt;"",AF9=1),32,"")</f>
        <v>#N/A</v>
      </c>
      <c r="AA9" s="36" t="e">
        <f t="shared" si="4"/>
        <v>#N/A</v>
      </c>
      <c r="AB9" s="120">
        <v>541</v>
      </c>
      <c r="AC9" s="326" t="s">
        <v>727</v>
      </c>
      <c r="AD9" s="327"/>
      <c r="AE9" s="328"/>
      <c r="AF9" s="121"/>
      <c r="AG9" s="123" t="e">
        <f>IF(VLOOKUP($E$1,ورقة4!$A$2:$AZ$14936,34,0)=0,"",(VLOOKUP($E$1,ورقة4!$A$2:$AZ$14936,34,0)))</f>
        <v>#N/A</v>
      </c>
      <c r="AH9" s="317"/>
      <c r="AI9" s="318"/>
      <c r="AJ9" s="318"/>
      <c r="AK9" s="127"/>
      <c r="AL9" s="33" t="e">
        <f t="shared" si="5"/>
        <v>#N/A</v>
      </c>
      <c r="AM9" s="33">
        <v>2</v>
      </c>
      <c r="AO9" s="33" t="s">
        <v>15</v>
      </c>
      <c r="AU9" s="33">
        <v>5</v>
      </c>
      <c r="AV9" s="33">
        <v>514</v>
      </c>
      <c r="AW9" s="33" t="s">
        <v>712</v>
      </c>
      <c r="AX9" s="33">
        <f t="shared" si="0"/>
        <v>0</v>
      </c>
      <c r="AY9" s="33" t="e">
        <f t="shared" si="0"/>
        <v>#N/A</v>
      </c>
    </row>
    <row r="10" spans="1:65" ht="26.25" customHeight="1" x14ac:dyDescent="0.3">
      <c r="A10" s="33" t="e">
        <f>IF(AND(I10&lt;&gt;"",H10=1),3,"")</f>
        <v>#N/A</v>
      </c>
      <c r="B10" s="36" t="e">
        <f t="shared" si="1"/>
        <v>#N/A</v>
      </c>
      <c r="C10" s="55">
        <v>512</v>
      </c>
      <c r="D10" s="346" t="s">
        <v>710</v>
      </c>
      <c r="E10" s="346"/>
      <c r="F10" s="346"/>
      <c r="G10" s="347"/>
      <c r="H10" s="121"/>
      <c r="I10" s="123" t="e">
        <f>IF(VLOOKUP($E$1,ورقة4!$A$2:$AZ$14936,5,0)=0,"",(VLOOKUP($E$1,ورقة4!$A$2:$AZ$14936,5,0)))</f>
        <v>#N/A</v>
      </c>
      <c r="J10" s="94" t="e">
        <f>IF(AND(Q10&lt;&gt;"",P10=1),9,"")</f>
        <v>#N/A</v>
      </c>
      <c r="K10" s="36" t="e">
        <f t="shared" si="2"/>
        <v>#N/A</v>
      </c>
      <c r="L10" s="55">
        <v>518</v>
      </c>
      <c r="M10" s="337" t="s">
        <v>716</v>
      </c>
      <c r="N10" s="337"/>
      <c r="O10" s="338"/>
      <c r="P10" s="121"/>
      <c r="Q10" s="123" t="e">
        <f>IF(VLOOKUP($E$1,ورقة4!$A$2:$AZ$14936,11,0)=0,"",(VLOOKUP($E$1,ورقة4!$A$2:$AZ$14936,11,0)))</f>
        <v>#N/A</v>
      </c>
      <c r="R10" s="95" t="e">
        <f>IF(AND(Y10&lt;&gt;"",X10=1),27,"")</f>
        <v>#N/A</v>
      </c>
      <c r="S10" s="36" t="e">
        <f t="shared" si="3"/>
        <v>#N/A</v>
      </c>
      <c r="T10" s="120">
        <v>536</v>
      </c>
      <c r="U10" s="348" t="s">
        <v>722</v>
      </c>
      <c r="V10" s="349"/>
      <c r="W10" s="350"/>
      <c r="X10" s="121"/>
      <c r="Y10" s="123" t="e">
        <f>IF(VLOOKUP($E$1,ورقة4!$A$2:$AZ$14936,29,0)=0,"",(VLOOKUP($E$1,ورقة4!$A$2:$AZ$14936,29,0)))</f>
        <v>#N/A</v>
      </c>
      <c r="Z10" s="94" t="e">
        <f>IF(AND(AG10&lt;&gt;"",AF10=1),33,"")</f>
        <v>#N/A</v>
      </c>
      <c r="AA10" s="36" t="e">
        <f t="shared" si="4"/>
        <v>#N/A</v>
      </c>
      <c r="AB10" s="120">
        <v>542</v>
      </c>
      <c r="AC10" s="348" t="s">
        <v>728</v>
      </c>
      <c r="AD10" s="349"/>
      <c r="AE10" s="350"/>
      <c r="AF10" s="121"/>
      <c r="AG10" s="123" t="e">
        <f>IF(VLOOKUP($E$1,ورقة4!$A$2:$AZ$14936,35,0)=0,"",(VLOOKUP($E$1,ورقة4!$A$2:$AZ$14936,35,0)))</f>
        <v>#N/A</v>
      </c>
      <c r="AH10" s="319"/>
      <c r="AI10" s="320"/>
      <c r="AJ10" s="320"/>
      <c r="AK10" s="127"/>
      <c r="AL10" s="33" t="e">
        <f t="shared" si="5"/>
        <v>#N/A</v>
      </c>
      <c r="AM10" s="33">
        <v>3</v>
      </c>
      <c r="AU10" s="33">
        <v>6</v>
      </c>
      <c r="AV10" s="33">
        <v>515</v>
      </c>
      <c r="AW10" s="33" t="s">
        <v>713</v>
      </c>
      <c r="AX10" s="33">
        <f t="shared" si="0"/>
        <v>0</v>
      </c>
      <c r="AY10" s="33" t="e">
        <f t="shared" si="0"/>
        <v>#N/A</v>
      </c>
    </row>
    <row r="11" spans="1:65" ht="26.25" customHeight="1" x14ac:dyDescent="0.3">
      <c r="A11" s="33" t="e">
        <f>IF(AND(I11&lt;&gt;"",H11=1),4,"")</f>
        <v>#N/A</v>
      </c>
      <c r="B11" s="36" t="e">
        <f t="shared" si="1"/>
        <v>#N/A</v>
      </c>
      <c r="C11" s="55">
        <v>513</v>
      </c>
      <c r="D11" s="346" t="s">
        <v>711</v>
      </c>
      <c r="E11" s="346"/>
      <c r="F11" s="346"/>
      <c r="G11" s="347"/>
      <c r="H11" s="121"/>
      <c r="I11" s="123" t="e">
        <f>IF(VLOOKUP($E$1,ورقة4!$A$2:$AZ$14936,6,0)=0,"",(VLOOKUP($E$1,ورقة4!$A$2:$AZ$14936,6,0)))</f>
        <v>#N/A</v>
      </c>
      <c r="J11" s="94" t="e">
        <f>IF(AND(Q11&lt;&gt;"",P11=1),10,"")</f>
        <v>#N/A</v>
      </c>
      <c r="K11" s="36" t="e">
        <f t="shared" si="2"/>
        <v>#N/A</v>
      </c>
      <c r="L11" s="55">
        <v>519</v>
      </c>
      <c r="M11" s="337" t="s">
        <v>717</v>
      </c>
      <c r="N11" s="337"/>
      <c r="O11" s="338"/>
      <c r="P11" s="121"/>
      <c r="Q11" s="123" t="e">
        <f>IF(VLOOKUP($E$1,ورقة4!$A$2:$AZ$14936,12,0)=0,"",(VLOOKUP($E$1,ورقة4!$A$2:$AZ$14936,12,0)))</f>
        <v>#N/A</v>
      </c>
      <c r="R11" s="95" t="e">
        <f>IF(AND(Y11&lt;&gt;"",X11=1),28,"")</f>
        <v>#N/A</v>
      </c>
      <c r="S11" s="36" t="e">
        <f t="shared" si="3"/>
        <v>#N/A</v>
      </c>
      <c r="T11" s="120">
        <v>537</v>
      </c>
      <c r="U11" s="326" t="s">
        <v>723</v>
      </c>
      <c r="V11" s="327"/>
      <c r="W11" s="328"/>
      <c r="X11" s="121"/>
      <c r="Y11" s="123" t="e">
        <f>IF(VLOOKUP($E$1,ورقة4!$A$2:$AZ$14936,30,0)=0,"",(VLOOKUP($E$1,ورقة4!$A$2:$AZ$14936,30,0)))</f>
        <v>#N/A</v>
      </c>
      <c r="Z11" s="94" t="e">
        <f>IF(AND(AG11&lt;&gt;"",AF11=1),34,"")</f>
        <v>#N/A</v>
      </c>
      <c r="AA11" s="36" t="e">
        <f t="shared" si="4"/>
        <v>#N/A</v>
      </c>
      <c r="AB11" s="120">
        <v>543</v>
      </c>
      <c r="AC11" s="326" t="s">
        <v>729</v>
      </c>
      <c r="AD11" s="327"/>
      <c r="AE11" s="328"/>
      <c r="AF11" s="121"/>
      <c r="AG11" s="123" t="e">
        <f>IF(VLOOKUP($E$1,ورقة4!$A$2:$AZ$14936,36,0)=0,"",(VLOOKUP($E$1,ورقة4!$A$2:$AZ$14936,36,0)))</f>
        <v>#N/A</v>
      </c>
      <c r="AH11" s="319"/>
      <c r="AI11" s="320"/>
      <c r="AJ11" s="320"/>
      <c r="AK11" s="127"/>
      <c r="AL11" s="33" t="e">
        <f t="shared" si="5"/>
        <v>#N/A</v>
      </c>
      <c r="AM11" s="33">
        <v>4</v>
      </c>
      <c r="AU11" s="33">
        <v>7</v>
      </c>
      <c r="AV11" s="33">
        <v>516</v>
      </c>
      <c r="AW11" s="33" t="s">
        <v>714</v>
      </c>
      <c r="AX11" s="33">
        <f t="shared" ref="AX11:AY14" si="6">P8</f>
        <v>0</v>
      </c>
      <c r="AY11" s="33" t="e">
        <f t="shared" si="6"/>
        <v>#N/A</v>
      </c>
    </row>
    <row r="12" spans="1:65" ht="26.25" customHeight="1" x14ac:dyDescent="0.3">
      <c r="A12" s="33" t="e">
        <f>IF(AND(I12&lt;&gt;"",H12=1),5,"")</f>
        <v>#N/A</v>
      </c>
      <c r="B12" s="36" t="e">
        <f t="shared" si="1"/>
        <v>#N/A</v>
      </c>
      <c r="C12" s="55">
        <v>514</v>
      </c>
      <c r="D12" s="344" t="s">
        <v>712</v>
      </c>
      <c r="E12" s="344"/>
      <c r="F12" s="344"/>
      <c r="G12" s="345"/>
      <c r="H12" s="121"/>
      <c r="I12" s="123" t="e">
        <f>IF(VLOOKUP($E$1,ورقة4!$A$2:$AZ$14936,7,0)=0,"",(VLOOKUP($E$1,ورقة4!$A$2:$AZ$14936,7,0)))</f>
        <v>#N/A</v>
      </c>
      <c r="J12" s="94" t="e">
        <f>IF(AND(Q12&lt;&gt;"",P12=1),11,"")</f>
        <v>#N/A</v>
      </c>
      <c r="K12" s="36" t="e">
        <f t="shared" si="2"/>
        <v>#N/A</v>
      </c>
      <c r="L12" s="55">
        <v>520</v>
      </c>
      <c r="M12" s="337" t="s">
        <v>718</v>
      </c>
      <c r="N12" s="337"/>
      <c r="O12" s="338"/>
      <c r="P12" s="121"/>
      <c r="Q12" s="123" t="e">
        <f>IF(VLOOKUP($E$1,ورقة4!$A$2:$AZ$14936,13,0)=0,"",(VLOOKUP($E$1,ورقة4!$A$2:$AZ$14936,13,0)))</f>
        <v>#N/A</v>
      </c>
      <c r="R12" s="95" t="e">
        <f>IF(AND(Y12&lt;&gt;"",X12=1),29,"")</f>
        <v>#N/A</v>
      </c>
      <c r="S12" s="36" t="e">
        <f t="shared" si="3"/>
        <v>#N/A</v>
      </c>
      <c r="T12" s="120">
        <v>538</v>
      </c>
      <c r="U12" s="326" t="s">
        <v>724</v>
      </c>
      <c r="V12" s="327"/>
      <c r="W12" s="328"/>
      <c r="X12" s="121"/>
      <c r="Y12" s="123" t="e">
        <f>IF(VLOOKUP($E$1,ورقة4!$A$2:$AZ$14936,31,0)=0,"",(VLOOKUP($E$1,ورقة4!$A$2:$AZ$14936,31,0)))</f>
        <v>#N/A</v>
      </c>
      <c r="Z12" s="94" t="e">
        <f>IF(AND(AG12&lt;&gt;"",AF12=1),35,"")</f>
        <v>#N/A</v>
      </c>
      <c r="AA12" s="36" t="e">
        <f t="shared" si="4"/>
        <v>#N/A</v>
      </c>
      <c r="AB12" s="120">
        <v>544</v>
      </c>
      <c r="AC12" s="326" t="s">
        <v>730</v>
      </c>
      <c r="AD12" s="327"/>
      <c r="AE12" s="328"/>
      <c r="AF12" s="121"/>
      <c r="AG12" s="123" t="e">
        <f>IF(VLOOKUP($E$1,ورقة4!$A$2:$AZ$14936,37,0)=0,"",(VLOOKUP($E$1,ورقة4!$A$2:$AZ$14936,37,0)))</f>
        <v>#N/A</v>
      </c>
      <c r="AH12" s="381"/>
      <c r="AI12" s="381"/>
      <c r="AJ12" s="381"/>
      <c r="AK12" s="127"/>
      <c r="AL12" s="33" t="e">
        <f t="shared" si="5"/>
        <v>#N/A</v>
      </c>
      <c r="AM12" s="33">
        <v>5</v>
      </c>
      <c r="AU12" s="33">
        <v>8</v>
      </c>
      <c r="AV12" s="33">
        <v>517</v>
      </c>
      <c r="AW12" s="33" t="s">
        <v>715</v>
      </c>
      <c r="AX12" s="33">
        <f t="shared" si="6"/>
        <v>0</v>
      </c>
      <c r="AY12" s="33" t="e">
        <f t="shared" si="6"/>
        <v>#N/A</v>
      </c>
    </row>
    <row r="13" spans="1:65" ht="26.25" customHeight="1" thickBot="1" x14ac:dyDescent="0.35">
      <c r="A13" s="33" t="e">
        <f>IF(AND(I13&lt;&gt;"",H13=1),6,"")</f>
        <v>#N/A</v>
      </c>
      <c r="B13" s="36" t="e">
        <f t="shared" si="1"/>
        <v>#N/A</v>
      </c>
      <c r="C13" s="58">
        <v>515</v>
      </c>
      <c r="D13" s="339" t="s">
        <v>713</v>
      </c>
      <c r="E13" s="340"/>
      <c r="F13" s="340"/>
      <c r="G13" s="341"/>
      <c r="H13" s="121"/>
      <c r="I13" s="123" t="e">
        <f>IF(VLOOKUP($E$1,ورقة4!$A$2:$AZ$14936,8,0)=0,"",(VLOOKUP($E$1,ورقة4!$A$2:$AZ$14936,8,0)))</f>
        <v>#N/A</v>
      </c>
      <c r="J13" s="94" t="e">
        <f>IF(AND(Q13&lt;&gt;"",P13=1),12,"")</f>
        <v>#N/A</v>
      </c>
      <c r="K13" s="36" t="e">
        <f t="shared" si="2"/>
        <v>#N/A</v>
      </c>
      <c r="L13" s="55">
        <v>521</v>
      </c>
      <c r="M13" s="346" t="s">
        <v>719</v>
      </c>
      <c r="N13" s="346"/>
      <c r="O13" s="376"/>
      <c r="P13" s="121"/>
      <c r="Q13" s="123" t="e">
        <f>IF(VLOOKUP($E$1,ورقة4!$A$2:$AZ$14936,14,0)=0,"",(VLOOKUP($E$1,ورقة4!$A$2:$AZ$14936,14,0)))</f>
        <v>#N/A</v>
      </c>
      <c r="R13" s="95" t="e">
        <f>IF(AND(Y13&lt;&gt;"",X13=1),30,"")</f>
        <v>#N/A</v>
      </c>
      <c r="S13" s="36" t="e">
        <f t="shared" si="3"/>
        <v>#N/A</v>
      </c>
      <c r="T13" s="120">
        <v>539</v>
      </c>
      <c r="U13" s="326" t="s">
        <v>725</v>
      </c>
      <c r="V13" s="327"/>
      <c r="W13" s="328"/>
      <c r="X13" s="121"/>
      <c r="Y13" s="123" t="e">
        <f>IF(VLOOKUP($E$1,ورقة4!$A$2:$AZ$14936,32,0)=0,"",(VLOOKUP($E$1,ورقة4!$A$2:$AZ$14936,32,0)))</f>
        <v>#N/A</v>
      </c>
      <c r="Z13" s="94" t="e">
        <f>IF(AND(AG13&lt;&gt;"",AF13=1),36,"")</f>
        <v>#N/A</v>
      </c>
      <c r="AA13" s="36" t="e">
        <f t="shared" si="4"/>
        <v>#N/A</v>
      </c>
      <c r="AB13" s="120">
        <v>545</v>
      </c>
      <c r="AC13" s="351" t="s">
        <v>731</v>
      </c>
      <c r="AD13" s="352"/>
      <c r="AE13" s="353"/>
      <c r="AF13" s="121"/>
      <c r="AG13" s="123" t="e">
        <f>IF(VLOOKUP($E$1,ورقة4!$A$2:$AZ$14936,38,0)=0,"",(VLOOKUP($E$1,ورقة4!$A$2:$AZ$14936,38,0)))</f>
        <v>#N/A</v>
      </c>
      <c r="AH13" s="381"/>
      <c r="AI13" s="381"/>
      <c r="AJ13" s="381"/>
      <c r="AK13" s="127"/>
      <c r="AL13" s="33" t="e">
        <f t="shared" si="5"/>
        <v>#N/A</v>
      </c>
      <c r="AM13" s="33">
        <v>6</v>
      </c>
      <c r="AU13" s="33">
        <v>9</v>
      </c>
      <c r="AV13" s="33">
        <v>518</v>
      </c>
      <c r="AW13" s="33" t="s">
        <v>716</v>
      </c>
      <c r="AX13" s="33">
        <f t="shared" si="6"/>
        <v>0</v>
      </c>
      <c r="AY13" s="33" t="e">
        <f t="shared" si="6"/>
        <v>#N/A</v>
      </c>
    </row>
    <row r="14" spans="1:65" ht="16.2" hidden="1" thickBot="1" x14ac:dyDescent="0.35">
      <c r="A14" s="33" t="str">
        <f>IF(AND(I14&lt;&gt;"",H14=1),7,"")</f>
        <v/>
      </c>
      <c r="B14" s="36" t="e">
        <f>SUM(B8:B13)</f>
        <v>#N/A</v>
      </c>
      <c r="C14" s="37"/>
      <c r="D14" s="48"/>
      <c r="E14" s="48"/>
      <c r="F14" s="48"/>
      <c r="G14" s="48">
        <f>COUNTIFS(I8:I13,$R$30,H8:H13,1)</f>
        <v>0</v>
      </c>
      <c r="H14" s="63">
        <f>COUNTIFS(I8:I13,$X$30,H8:H13,1)</f>
        <v>0</v>
      </c>
      <c r="I14" s="64">
        <f>COUNTIFS(I8:I13,$AF$30,H8:H13,1)</f>
        <v>0</v>
      </c>
      <c r="J14" s="94"/>
      <c r="K14" s="36" t="e">
        <f>SUM(K8:K13)</f>
        <v>#N/A</v>
      </c>
      <c r="L14" s="32"/>
      <c r="M14" s="51"/>
      <c r="N14" s="51"/>
      <c r="O14" s="48">
        <f>COUNTIFS(Q8:Q13,$R$30,P8:P13,1)</f>
        <v>0</v>
      </c>
      <c r="P14" s="63">
        <f>COUNTIFS(Q8:Q13,$X$30,P8:P13,1)</f>
        <v>0</v>
      </c>
      <c r="Q14" s="64">
        <f>COUNTIFS(Q8:Q13,$AF$30,P8:P13,1)</f>
        <v>0</v>
      </c>
      <c r="R14" s="56"/>
      <c r="S14" s="36" t="e">
        <f>SUM(S8:S13)</f>
        <v>#N/A</v>
      </c>
      <c r="T14" s="40"/>
      <c r="U14" s="41"/>
      <c r="V14" s="41"/>
      <c r="W14" s="48">
        <f>COUNTIFS(Y8:Y13,$R$30,X8:X13,1)</f>
        <v>0</v>
      </c>
      <c r="X14" s="63">
        <f>COUNTIFS(Y8:Y13,$X$30,X8:X13,1)</f>
        <v>0</v>
      </c>
      <c r="Y14" s="64">
        <f>COUNTIFS(Y8:Y13,$AF$30,X8:X13,1)</f>
        <v>0</v>
      </c>
      <c r="Z14" s="42"/>
      <c r="AA14" s="43" t="e">
        <f>SUM(AA8:AA13)</f>
        <v>#N/A</v>
      </c>
      <c r="AB14" s="41"/>
      <c r="AC14" s="41"/>
      <c r="AD14" s="41"/>
      <c r="AE14" s="48">
        <f>COUNTIFS(AG8:AG13,$R$30,AF8:AF13,1)</f>
        <v>0</v>
      </c>
      <c r="AF14" s="63">
        <f>COUNTIFS(AG8:AG13,$X$30,AF8:AF13,1)</f>
        <v>0</v>
      </c>
      <c r="AG14" s="64">
        <f>COUNTIFS(AG8:AG13,$AF$30,AF8:AF13,1)</f>
        <v>0</v>
      </c>
      <c r="AH14" s="381"/>
      <c r="AI14" s="381"/>
      <c r="AJ14" s="381"/>
      <c r="AK14" s="127"/>
      <c r="AL14" s="33" t="e">
        <f t="shared" ref="AL14" si="7">IF(J8&lt;&gt;"",J8,"")</f>
        <v>#N/A</v>
      </c>
      <c r="AM14" s="33">
        <v>7</v>
      </c>
      <c r="AU14" s="33">
        <v>10</v>
      </c>
      <c r="AV14" s="33">
        <v>519</v>
      </c>
      <c r="AW14" s="33" t="s">
        <v>717</v>
      </c>
      <c r="AX14" s="33">
        <f t="shared" si="6"/>
        <v>0</v>
      </c>
      <c r="AY14" s="33" t="e">
        <f t="shared" si="6"/>
        <v>#N/A</v>
      </c>
    </row>
    <row r="15" spans="1:65" ht="26.25" customHeight="1" thickBot="1" x14ac:dyDescent="0.35">
      <c r="B15" s="325" t="s">
        <v>21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71"/>
      <c r="R15" s="56"/>
      <c r="S15" s="164"/>
      <c r="T15" s="324" t="s">
        <v>22</v>
      </c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81"/>
      <c r="AI15" s="381"/>
      <c r="AJ15" s="381"/>
      <c r="AK15" s="127"/>
      <c r="AL15" s="33" t="e">
        <f>IF(J9&lt;&gt;"",J9,"")</f>
        <v>#N/A</v>
      </c>
      <c r="AM15" s="33">
        <v>8</v>
      </c>
      <c r="AU15" s="33">
        <v>11</v>
      </c>
      <c r="AV15" s="33">
        <v>520</v>
      </c>
      <c r="AW15" s="33" t="s">
        <v>718</v>
      </c>
      <c r="AX15" s="33">
        <f>P12</f>
        <v>0</v>
      </c>
      <c r="AY15" s="33" t="e">
        <f>Q12</f>
        <v>#N/A</v>
      </c>
    </row>
    <row r="16" spans="1:65" ht="26.25" customHeight="1" x14ac:dyDescent="0.3">
      <c r="A16" s="33" t="e">
        <f>IF(AND(I16&lt;&gt;"",H16=1),13,"")</f>
        <v>#N/A</v>
      </c>
      <c r="B16" s="36" t="e">
        <f t="shared" ref="B16:B21" si="8"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54">
        <v>522</v>
      </c>
      <c r="D16" s="342" t="s">
        <v>750</v>
      </c>
      <c r="E16" s="342"/>
      <c r="F16" s="342"/>
      <c r="G16" s="343"/>
      <c r="H16" s="121"/>
      <c r="I16" s="124" t="e">
        <f>IF(VLOOKUP($E$1,ورقة4!$A$2:$AZ$14936,15,0)=0,"",(VLOOKUP($E$1,ورقة4!$A$2:$AZ$14936,15,0)))</f>
        <v>#N/A</v>
      </c>
      <c r="J16" s="94" t="e">
        <f>IF(AND(Q16&lt;&gt;"",P16=1),19,"")</f>
        <v>#N/A</v>
      </c>
      <c r="K16" s="36" t="e">
        <f t="shared" ref="K16:K21" si="9"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54">
        <v>528</v>
      </c>
      <c r="M16" s="342" t="s">
        <v>744</v>
      </c>
      <c r="N16" s="342"/>
      <c r="O16" s="375"/>
      <c r="P16" s="121"/>
      <c r="Q16" s="124" t="e">
        <f>IF(VLOOKUP($E$1,ورقة4!$A$2:$AZ$14936,21,0)=0,"",(VLOOKUP($E$1,ورقة4!$A$2:$AZ$14936,21,0)))</f>
        <v>#N/A</v>
      </c>
      <c r="R16" s="95" t="e">
        <f>IF(AND(Y16&lt;&gt;"",X16=1),37,"")</f>
        <v>#N/A</v>
      </c>
      <c r="S16" s="36" t="e">
        <f t="shared" ref="S16:S21" si="10"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19">
        <v>546</v>
      </c>
      <c r="U16" s="372" t="s">
        <v>738</v>
      </c>
      <c r="V16" s="373"/>
      <c r="W16" s="374"/>
      <c r="X16" s="121"/>
      <c r="Y16" s="124" t="e">
        <f>IF(VLOOKUP($E$1,ورقة4!$A$2:$AZ$14936,39,0)=0,"",(VLOOKUP($E$1,ورقة4!$A$2:$AZ$14936,39,0)))</f>
        <v>#N/A</v>
      </c>
      <c r="Z16" s="94" t="e">
        <f>IF(AND(AG16&lt;&gt;"",AF16=1),43,"")</f>
        <v>#N/A</v>
      </c>
      <c r="AA16" s="36" t="e">
        <f t="shared" ref="AA16:AA21" si="11"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19">
        <v>552</v>
      </c>
      <c r="AC16" s="384" t="s">
        <v>732</v>
      </c>
      <c r="AD16" s="385"/>
      <c r="AE16" s="386"/>
      <c r="AF16" s="121"/>
      <c r="AG16" s="122" t="e">
        <f>IF(VLOOKUP($E$1,ورقة4!$A$2:$AZ$14936,45,0)=0,"",(VLOOKUP($E$1,ورقة4!$A$2:$AZ$14936,45,0)))</f>
        <v>#N/A</v>
      </c>
      <c r="AH16" s="381"/>
      <c r="AI16" s="381"/>
      <c r="AJ16" s="381"/>
      <c r="AK16" s="127"/>
      <c r="AL16" s="33" t="e">
        <f>IF(J10&lt;&gt;"",J10,"")</f>
        <v>#N/A</v>
      </c>
      <c r="AM16" s="33">
        <v>9</v>
      </c>
      <c r="AU16" s="33">
        <v>12</v>
      </c>
      <c r="AV16" s="33">
        <v>521</v>
      </c>
      <c r="AW16" s="33" t="s">
        <v>719</v>
      </c>
      <c r="AX16" s="33">
        <f>P13</f>
        <v>0</v>
      </c>
      <c r="AY16" s="33" t="e">
        <f>Q13</f>
        <v>#N/A</v>
      </c>
    </row>
    <row r="17" spans="1:65" ht="26.25" customHeight="1" x14ac:dyDescent="0.3">
      <c r="A17" s="33" t="e">
        <f>IF(AND(I17&lt;&gt;"",H17=1),14,"")</f>
        <v>#N/A</v>
      </c>
      <c r="B17" s="36" t="e">
        <f t="shared" si="8"/>
        <v>#N/A</v>
      </c>
      <c r="C17" s="55">
        <v>523</v>
      </c>
      <c r="D17" s="344" t="s">
        <v>751</v>
      </c>
      <c r="E17" s="344"/>
      <c r="F17" s="344"/>
      <c r="G17" s="345"/>
      <c r="H17" s="121"/>
      <c r="I17" s="125" t="e">
        <f>IF(VLOOKUP($E$1,ورقة4!$A$2:$AZ$14936,16,0)=0,"",(VLOOKUP($E$1,ورقة4!$A$2:$AZ$14936,16,0)))</f>
        <v>#N/A</v>
      </c>
      <c r="J17" s="94" t="e">
        <f>IF(AND(Q17&lt;&gt;"",P17=1),20,"")</f>
        <v>#N/A</v>
      </c>
      <c r="K17" s="36" t="e">
        <f t="shared" si="9"/>
        <v>#N/A</v>
      </c>
      <c r="L17" s="55">
        <v>529</v>
      </c>
      <c r="M17" s="344" t="s">
        <v>745</v>
      </c>
      <c r="N17" s="344"/>
      <c r="O17" s="377"/>
      <c r="P17" s="121"/>
      <c r="Q17" s="125" t="e">
        <f>IF(VLOOKUP($E$1,ورقة4!$A$2:$AZ$14936,22,0)=0,"",(VLOOKUP($E$1,ورقة4!$A$2:$AZ$14936,22,0)))</f>
        <v>#N/A</v>
      </c>
      <c r="R17" s="95" t="e">
        <f>IF(AND(Y17&lt;&gt;"",X17=1),38,"")</f>
        <v>#N/A</v>
      </c>
      <c r="S17" s="36" t="e">
        <f t="shared" si="10"/>
        <v>#N/A</v>
      </c>
      <c r="T17" s="120">
        <v>547</v>
      </c>
      <c r="U17" s="326" t="s">
        <v>739</v>
      </c>
      <c r="V17" s="327"/>
      <c r="W17" s="328"/>
      <c r="X17" s="121"/>
      <c r="Y17" s="125" t="e">
        <f>IF(VLOOKUP($E$1,ورقة4!$A$2:$AZ$14936,40,0)=0,"",(VLOOKUP($E$1,ورقة4!$A$2:$AZ$14936,40,0)))</f>
        <v>#N/A</v>
      </c>
      <c r="Z17" s="94" t="e">
        <f>IF(AND(AG17&lt;&gt;"",AF17=1),44,"")</f>
        <v>#N/A</v>
      </c>
      <c r="AA17" s="36" t="e">
        <f t="shared" si="11"/>
        <v>#N/A</v>
      </c>
      <c r="AB17" s="120">
        <v>553</v>
      </c>
      <c r="AC17" s="326" t="s">
        <v>733</v>
      </c>
      <c r="AD17" s="327"/>
      <c r="AE17" s="328"/>
      <c r="AF17" s="121"/>
      <c r="AG17" s="123" t="e">
        <f>IF(VLOOKUP($E$1,ورقة4!$A$2:$AZ$14936,46,0)=0,"",(VLOOKUP($E$1,ورقة4!$A$2:$AZ$14936,46,0)))</f>
        <v>#N/A</v>
      </c>
      <c r="AH17" s="381"/>
      <c r="AI17" s="381"/>
      <c r="AJ17" s="381"/>
      <c r="AK17" s="127"/>
      <c r="AL17" s="33" t="e">
        <f>IF(J11&lt;&gt;"",J11,"")</f>
        <v>#N/A</v>
      </c>
      <c r="AM17" s="33">
        <v>10</v>
      </c>
      <c r="AU17" s="33">
        <v>13</v>
      </c>
      <c r="AV17" s="33">
        <v>522</v>
      </c>
      <c r="AW17" s="33" t="s">
        <v>750</v>
      </c>
      <c r="AX17" s="33">
        <f t="shared" ref="AX17:AY22" si="12">H16</f>
        <v>0</v>
      </c>
      <c r="AY17" s="33" t="e">
        <f t="shared" si="12"/>
        <v>#N/A</v>
      </c>
    </row>
    <row r="18" spans="1:65" ht="26.25" customHeight="1" x14ac:dyDescent="0.3">
      <c r="A18" s="33" t="e">
        <f>IF(AND(I18&lt;&gt;"",H18=1),15,"")</f>
        <v>#N/A</v>
      </c>
      <c r="B18" s="36" t="e">
        <f t="shared" si="8"/>
        <v>#N/A</v>
      </c>
      <c r="C18" s="55">
        <v>524</v>
      </c>
      <c r="D18" s="346" t="s">
        <v>752</v>
      </c>
      <c r="E18" s="346"/>
      <c r="F18" s="346"/>
      <c r="G18" s="347"/>
      <c r="H18" s="121"/>
      <c r="I18" s="125" t="e">
        <f>IF(VLOOKUP($E$1,ورقة4!$A$2:$AZ$14936,17,0)=0,"",(VLOOKUP($E$1,ورقة4!$A$2:$AZ$14936,17,0)))</f>
        <v>#N/A</v>
      </c>
      <c r="J18" s="94" t="e">
        <f>IF(AND(Q18&lt;&gt;"",P18=1),21,"")</f>
        <v>#N/A</v>
      </c>
      <c r="K18" s="36" t="e">
        <f t="shared" si="9"/>
        <v>#N/A</v>
      </c>
      <c r="L18" s="55">
        <v>530</v>
      </c>
      <c r="M18" s="346" t="s">
        <v>746</v>
      </c>
      <c r="N18" s="346"/>
      <c r="O18" s="376"/>
      <c r="P18" s="121"/>
      <c r="Q18" s="125" t="e">
        <f>IF(VLOOKUP($E$1,ورقة4!$A$2:$AZ$14936,23,0)=0,"",(VLOOKUP($E$1,ورقة4!$A$2:$AZ$14936,23,0)))</f>
        <v>#N/A</v>
      </c>
      <c r="R18" s="95" t="e">
        <f>IF(AND(Y18&lt;&gt;"",X18=1),39,"")</f>
        <v>#N/A</v>
      </c>
      <c r="S18" s="36" t="e">
        <f t="shared" si="10"/>
        <v>#N/A</v>
      </c>
      <c r="T18" s="120">
        <v>548</v>
      </c>
      <c r="U18" s="348" t="s">
        <v>740</v>
      </c>
      <c r="V18" s="349"/>
      <c r="W18" s="350"/>
      <c r="X18" s="121"/>
      <c r="Y18" s="125" t="e">
        <f>IF(VLOOKUP($E$1,ورقة4!$A$2:$AZ$14936,41,0)=0,"",(VLOOKUP($E$1,ورقة4!$A$2:$AZ$14936,41,0)))</f>
        <v>#N/A</v>
      </c>
      <c r="Z18" s="94" t="e">
        <f>IF(AND(AG18&lt;&gt;"",AF18=1),45,"")</f>
        <v>#N/A</v>
      </c>
      <c r="AA18" s="36" t="e">
        <f t="shared" si="11"/>
        <v>#N/A</v>
      </c>
      <c r="AB18" s="120">
        <v>554</v>
      </c>
      <c r="AC18" s="348" t="s">
        <v>734</v>
      </c>
      <c r="AD18" s="349"/>
      <c r="AE18" s="350"/>
      <c r="AF18" s="121"/>
      <c r="AG18" s="123" t="e">
        <f>IF(VLOOKUP($E$1,ورقة4!$A$2:$AZ$14936,47,0)=0,"",(VLOOKUP($E$1,ورقة4!$A$2:$AZ$14936,47,0)))</f>
        <v>#N/A</v>
      </c>
      <c r="AH18" s="381"/>
      <c r="AI18" s="381"/>
      <c r="AJ18" s="381"/>
      <c r="AK18" s="127"/>
      <c r="AL18" s="33" t="e">
        <f>IF(J12&lt;&gt;"",J12,"")</f>
        <v>#N/A</v>
      </c>
      <c r="AM18" s="33">
        <v>11</v>
      </c>
      <c r="AU18" s="33">
        <v>14</v>
      </c>
      <c r="AV18" s="33">
        <v>523</v>
      </c>
      <c r="AW18" s="33" t="s">
        <v>751</v>
      </c>
      <c r="AX18" s="33">
        <f t="shared" si="12"/>
        <v>0</v>
      </c>
      <c r="AY18" s="33" t="e">
        <f t="shared" si="12"/>
        <v>#N/A</v>
      </c>
    </row>
    <row r="19" spans="1:65" ht="26.25" customHeight="1" x14ac:dyDescent="0.3">
      <c r="A19" s="33" t="e">
        <f>IF(AND(I19&lt;&gt;"",H19=1),16,"")</f>
        <v>#N/A</v>
      </c>
      <c r="B19" s="36" t="e">
        <f t="shared" si="8"/>
        <v>#N/A</v>
      </c>
      <c r="C19" s="55">
        <v>525</v>
      </c>
      <c r="D19" s="346" t="s">
        <v>753</v>
      </c>
      <c r="E19" s="346"/>
      <c r="F19" s="346"/>
      <c r="G19" s="347"/>
      <c r="H19" s="121"/>
      <c r="I19" s="125" t="e">
        <f>IF(VLOOKUP($E$1,ورقة4!$A$2:$AZ$14936,18,0)=0,"",(VLOOKUP($E$1,ورقة4!$A$2:$AZ$14936,18,0)))</f>
        <v>#N/A</v>
      </c>
      <c r="J19" s="94" t="e">
        <f>IF(AND(Q19&lt;&gt;"",P19=1),22,"")</f>
        <v>#N/A</v>
      </c>
      <c r="K19" s="36" t="e">
        <f t="shared" si="9"/>
        <v>#N/A</v>
      </c>
      <c r="L19" s="55">
        <v>531</v>
      </c>
      <c r="M19" s="346" t="s">
        <v>747</v>
      </c>
      <c r="N19" s="346"/>
      <c r="O19" s="376"/>
      <c r="P19" s="121"/>
      <c r="Q19" s="125" t="e">
        <f>IF(VLOOKUP($E$1,ورقة4!$A$2:$AZ$14936,24,0)=0,"",(VLOOKUP($E$1,ورقة4!$A$2:$AZ$14936,24,0)))</f>
        <v>#N/A</v>
      </c>
      <c r="R19" s="95" t="e">
        <f>IF(AND(Y19&lt;&gt;"",X19=1),40,"")</f>
        <v>#N/A</v>
      </c>
      <c r="S19" s="36" t="e">
        <f t="shared" si="10"/>
        <v>#N/A</v>
      </c>
      <c r="T19" s="120">
        <v>549</v>
      </c>
      <c r="U19" s="326" t="s">
        <v>741</v>
      </c>
      <c r="V19" s="327"/>
      <c r="W19" s="328"/>
      <c r="X19" s="121"/>
      <c r="Y19" s="125" t="e">
        <f>IF(VLOOKUP($E$1,ورقة4!$A$2:$AZ$14936,42,0)=0,"",(VLOOKUP($E$1,ورقة4!$A$2:$AZ$14936,42,0)))</f>
        <v>#N/A</v>
      </c>
      <c r="Z19" s="94" t="e">
        <f>IF(AND(AG19&lt;&gt;"",AF19=1),46,"")</f>
        <v>#N/A</v>
      </c>
      <c r="AA19" s="36" t="e">
        <f t="shared" si="11"/>
        <v>#N/A</v>
      </c>
      <c r="AB19" s="120">
        <v>555</v>
      </c>
      <c r="AC19" s="326" t="s">
        <v>735</v>
      </c>
      <c r="AD19" s="327"/>
      <c r="AE19" s="328"/>
      <c r="AF19" s="121"/>
      <c r="AG19" s="123" t="e">
        <f>IF(VLOOKUP($E$1,ورقة4!$A$2:$AZ$14936,48,0)=0,"",(VLOOKUP($E$1,ورقة4!$A$2:$AZ$14936,48,0)))</f>
        <v>#N/A</v>
      </c>
      <c r="AH19" s="128"/>
      <c r="AI19" s="128"/>
      <c r="AJ19" s="128"/>
      <c r="AK19" s="127"/>
      <c r="AL19" s="33" t="e">
        <f>IF(J13&lt;&gt;"",J13,"")</f>
        <v>#N/A</v>
      </c>
      <c r="AM19" s="33">
        <v>12</v>
      </c>
      <c r="AU19" s="33">
        <v>15</v>
      </c>
      <c r="AV19" s="33">
        <v>524</v>
      </c>
      <c r="AW19" s="33" t="s">
        <v>752</v>
      </c>
      <c r="AX19" s="33">
        <f t="shared" si="12"/>
        <v>0</v>
      </c>
      <c r="AY19" s="33" t="e">
        <f t="shared" si="12"/>
        <v>#N/A</v>
      </c>
    </row>
    <row r="20" spans="1:65" ht="26.25" customHeight="1" x14ac:dyDescent="0.3">
      <c r="A20" s="33" t="e">
        <f>IF(AND(I20&lt;&gt;"",H20=1),17,"")</f>
        <v>#N/A</v>
      </c>
      <c r="B20" s="36" t="e">
        <f t="shared" si="8"/>
        <v>#N/A</v>
      </c>
      <c r="C20" s="55">
        <v>526</v>
      </c>
      <c r="D20" s="344" t="s">
        <v>754</v>
      </c>
      <c r="E20" s="344"/>
      <c r="F20" s="344"/>
      <c r="G20" s="345"/>
      <c r="H20" s="121"/>
      <c r="I20" s="125" t="e">
        <f>IF(VLOOKUP($E$1,ورقة4!$A$2:$AZ$14936,19,0)=0,"",(VLOOKUP($E$1,ورقة4!$A$2:$AZ$14936,19,0)))</f>
        <v>#N/A</v>
      </c>
      <c r="J20" s="94" t="e">
        <f>IF(AND(Q20&lt;&gt;"",P20=1),23,"")</f>
        <v>#N/A</v>
      </c>
      <c r="K20" s="36" t="e">
        <f t="shared" si="9"/>
        <v>#N/A</v>
      </c>
      <c r="L20" s="55">
        <v>532</v>
      </c>
      <c r="M20" s="346" t="s">
        <v>748</v>
      </c>
      <c r="N20" s="346"/>
      <c r="O20" s="376"/>
      <c r="P20" s="121"/>
      <c r="Q20" s="125" t="e">
        <f>IF(VLOOKUP($E$1,ورقة4!$A$2:$AZ$14936,25,0)=0,"",(VLOOKUP($E$1,ورقة4!$A$2:$AZ$14936,25,0)))</f>
        <v>#N/A</v>
      </c>
      <c r="R20" s="95" t="e">
        <f>IF(AND(Y20&lt;&gt;"",X20=1),41,"")</f>
        <v>#N/A</v>
      </c>
      <c r="S20" s="36" t="e">
        <f t="shared" si="10"/>
        <v>#N/A</v>
      </c>
      <c r="T20" s="120">
        <v>550</v>
      </c>
      <c r="U20" s="326" t="s">
        <v>742</v>
      </c>
      <c r="V20" s="327"/>
      <c r="W20" s="328"/>
      <c r="X20" s="121"/>
      <c r="Y20" s="125" t="e">
        <f>IF(VLOOKUP($E$1,ورقة4!$A$2:$AZ$14936,43,0)=0,"",(VLOOKUP($E$1,ورقة4!$A$2:$AZ$14936,43,0)))</f>
        <v>#N/A</v>
      </c>
      <c r="Z20" s="94" t="e">
        <f>IF(AND(AG20&lt;&gt;"",AF20=1),47,"")</f>
        <v>#N/A</v>
      </c>
      <c r="AA20" s="36" t="e">
        <f t="shared" si="11"/>
        <v>#N/A</v>
      </c>
      <c r="AB20" s="120">
        <v>556</v>
      </c>
      <c r="AC20" s="351" t="s">
        <v>736</v>
      </c>
      <c r="AD20" s="352"/>
      <c r="AE20" s="353"/>
      <c r="AF20" s="121"/>
      <c r="AG20" s="123" t="e">
        <f>IF(VLOOKUP($E$1,ورقة4!$A$2:$AZ$14936,49,0)=0,"",(VLOOKUP($E$1,ورقة4!$A$2:$AZ$14936,49,0)))</f>
        <v>#N/A</v>
      </c>
      <c r="AH20" s="128"/>
      <c r="AI20" s="128"/>
      <c r="AJ20" s="128"/>
      <c r="AK20" s="127"/>
      <c r="AL20" s="33" t="e">
        <f t="shared" ref="AL20:AL25" si="13">IF(A16&lt;&gt;"",A16,"")</f>
        <v>#N/A</v>
      </c>
      <c r="AM20" s="33">
        <v>13</v>
      </c>
      <c r="AU20" s="33">
        <v>16</v>
      </c>
      <c r="AV20" s="33">
        <v>525</v>
      </c>
      <c r="AW20" s="33" t="s">
        <v>753</v>
      </c>
      <c r="AX20" s="33">
        <f t="shared" si="12"/>
        <v>0</v>
      </c>
      <c r="AY20" s="33" t="e">
        <f t="shared" si="12"/>
        <v>#N/A</v>
      </c>
    </row>
    <row r="21" spans="1:65" ht="21" x14ac:dyDescent="0.3">
      <c r="A21" s="33" t="e">
        <f>IF(AND(I21&lt;&gt;"",H21=1),18,"")</f>
        <v>#N/A</v>
      </c>
      <c r="B21" s="36" t="e">
        <f t="shared" si="8"/>
        <v>#N/A</v>
      </c>
      <c r="C21" s="55">
        <v>527</v>
      </c>
      <c r="D21" s="345" t="s">
        <v>755</v>
      </c>
      <c r="E21" s="382"/>
      <c r="F21" s="382"/>
      <c r="G21" s="383"/>
      <c r="H21" s="121"/>
      <c r="I21" s="125" t="e">
        <f>IF(VLOOKUP($E$1,ورقة4!$A$2:$AZ$14936,20,0)=0,"",(VLOOKUP($E$1,ورقة4!$A$2:$AZ$14936,20,0)))</f>
        <v>#N/A</v>
      </c>
      <c r="J21" s="94" t="e">
        <f>IF(AND(Q21&lt;&gt;"",P21=1),24,"")</f>
        <v>#N/A</v>
      </c>
      <c r="K21" s="36" t="e">
        <f t="shared" si="9"/>
        <v>#N/A</v>
      </c>
      <c r="L21" s="55">
        <v>533</v>
      </c>
      <c r="M21" s="346" t="s">
        <v>749</v>
      </c>
      <c r="N21" s="346"/>
      <c r="O21" s="376"/>
      <c r="P21" s="121"/>
      <c r="Q21" s="125" t="e">
        <f>IF(VLOOKUP($E$1,ورقة4!$A$2:$AZ$14936,26,0)=0,"",(VLOOKUP($E$1,ورقة4!$A$2:$AZ$14936,26,0)))</f>
        <v>#N/A</v>
      </c>
      <c r="R21" s="95" t="e">
        <f>IF(AND(Y21&lt;&gt;"",X21=1),42,"")</f>
        <v>#N/A</v>
      </c>
      <c r="S21" s="36" t="e">
        <f t="shared" si="10"/>
        <v>#N/A</v>
      </c>
      <c r="T21" s="120">
        <v>551</v>
      </c>
      <c r="U21" s="326" t="s">
        <v>743</v>
      </c>
      <c r="V21" s="327"/>
      <c r="W21" s="328"/>
      <c r="X21" s="121"/>
      <c r="Y21" s="125" t="e">
        <f>IF(VLOOKUP($E$1,ورقة4!$A$2:$AZ$14936,44,0)=0,"",(VLOOKUP($E$1,ورقة4!$A$2:$AZ$14936,44,0)))</f>
        <v>#N/A</v>
      </c>
      <c r="Z21" s="94" t="e">
        <f>IF(AND(AG21&lt;&gt;"",AF21=1),48,"")</f>
        <v>#N/A</v>
      </c>
      <c r="AA21" s="36" t="e">
        <f t="shared" si="11"/>
        <v>#N/A</v>
      </c>
      <c r="AB21" s="120">
        <v>557</v>
      </c>
      <c r="AC21" s="351" t="s">
        <v>737</v>
      </c>
      <c r="AD21" s="352"/>
      <c r="AE21" s="353"/>
      <c r="AF21" s="121"/>
      <c r="AG21" s="123" t="e">
        <f>IF(VLOOKUP($E$1,ورقة4!$A$2:$AZ$14936,50,0)=0,"",(VLOOKUP($E$1,ورقة4!$A$2:$AZ$14936,50,0)))</f>
        <v>#N/A</v>
      </c>
      <c r="AH21" s="128"/>
      <c r="AI21" s="128"/>
      <c r="AJ21" s="128"/>
      <c r="AK21" s="127"/>
      <c r="AL21" s="33" t="e">
        <f t="shared" si="13"/>
        <v>#N/A</v>
      </c>
      <c r="AM21" s="33">
        <v>14</v>
      </c>
      <c r="AU21" s="33">
        <v>17</v>
      </c>
      <c r="AV21" s="33">
        <v>526</v>
      </c>
      <c r="AW21" s="33" t="s">
        <v>754</v>
      </c>
      <c r="AX21" s="33">
        <f t="shared" si="12"/>
        <v>0</v>
      </c>
      <c r="AY21" s="33" t="e">
        <f t="shared" si="12"/>
        <v>#N/A</v>
      </c>
    </row>
    <row r="22" spans="1:65" ht="16.2" hidden="1" thickBot="1" x14ac:dyDescent="0.35">
      <c r="B22" s="60" t="e">
        <f>SUM(B16:B21)</f>
        <v>#N/A</v>
      </c>
      <c r="C22" s="69"/>
      <c r="D22" s="70"/>
      <c r="E22" s="70"/>
      <c r="F22" s="70"/>
      <c r="G22" s="48">
        <f>COUNTIFS(I16:I21,$R$30,H16:H21,1)</f>
        <v>0</v>
      </c>
      <c r="H22" s="63">
        <f>COUNTIFS(I16:I21,$X$30,H16:H21,1)</f>
        <v>0</v>
      </c>
      <c r="I22" s="64">
        <f>COUNTIFS(I16:I21,$AF$30,H16:H21,1)</f>
        <v>0</v>
      </c>
      <c r="J22" s="94" t="str">
        <f>IF(AND(Q22&lt;&gt;"",P22=1),19,"")</f>
        <v/>
      </c>
      <c r="K22" s="60" t="e">
        <f>SUM(K16:K21)</f>
        <v>#N/A</v>
      </c>
      <c r="L22" s="69"/>
      <c r="M22" s="70"/>
      <c r="N22" s="70"/>
      <c r="O22" s="48">
        <f>COUNTIFS(Q16:Q21,$R$30,P16:P21,1)</f>
        <v>0</v>
      </c>
      <c r="P22" s="63">
        <f>COUNTIFS(Q16:Q21,$X$30,P16:P21,1)</f>
        <v>0</v>
      </c>
      <c r="Q22" s="64">
        <f>COUNTIFS(Q16:Q21,$AF$30,P16:P21,1)</f>
        <v>0</v>
      </c>
      <c r="R22" s="59"/>
      <c r="S22" s="60" t="e">
        <f>SUM(S16:S21)</f>
        <v>#N/A</v>
      </c>
      <c r="T22" s="57"/>
      <c r="U22" s="67"/>
      <c r="V22" s="67"/>
      <c r="W22" s="48">
        <f>COUNTIFS(Y16:Y21,$R$30,X16:X21,1)</f>
        <v>0</v>
      </c>
      <c r="X22" s="63">
        <f>COUNTIFS(Y16:Y21,$X$30,X16:X21,1)</f>
        <v>0</v>
      </c>
      <c r="Y22" s="64">
        <f>COUNTIFS(Y16:Y21,$AF$30,X16:X21,1)</f>
        <v>0</v>
      </c>
      <c r="Z22" s="61"/>
      <c r="AA22" s="60" t="e">
        <f>SUM(AA16:AA21)</f>
        <v>#N/A</v>
      </c>
      <c r="AB22" s="67"/>
      <c r="AC22" s="67"/>
      <c r="AD22" s="67"/>
      <c r="AE22" s="48">
        <f>COUNTIFS(AG16:AG21,$R$30,AF16:AF21,1)</f>
        <v>0</v>
      </c>
      <c r="AF22" s="63">
        <f>COUNTIFS(AG16:AG21,$X$30,AF16:AF21,1)</f>
        <v>0</v>
      </c>
      <c r="AG22" s="64">
        <f>COUNTIFS(AG16:AG21,$AF$30,AF16:AF21,1)</f>
        <v>0</v>
      </c>
      <c r="AH22" s="47"/>
      <c r="AI22" s="47"/>
      <c r="AJ22" s="47"/>
      <c r="AK22" s="50"/>
      <c r="AL22" s="33" t="e">
        <f t="shared" si="13"/>
        <v>#N/A</v>
      </c>
      <c r="AM22" s="33">
        <v>15</v>
      </c>
      <c r="AU22" s="33">
        <v>18</v>
      </c>
      <c r="AV22" s="33">
        <v>527</v>
      </c>
      <c r="AW22" s="33" t="s">
        <v>755</v>
      </c>
      <c r="AX22" s="33">
        <f t="shared" si="12"/>
        <v>0</v>
      </c>
      <c r="AY22" s="33" t="e">
        <f t="shared" si="12"/>
        <v>#N/A</v>
      </c>
    </row>
    <row r="23" spans="1:65" ht="15.6" hidden="1" x14ac:dyDescent="0.3">
      <c r="B23" s="24"/>
      <c r="D23" s="52"/>
      <c r="E23" s="52"/>
      <c r="F23" s="52"/>
      <c r="G23" s="52"/>
      <c r="H23" s="24"/>
      <c r="I23" s="24"/>
      <c r="J23" s="24"/>
      <c r="K23" s="36"/>
      <c r="P23" s="63"/>
      <c r="Q23" s="64"/>
      <c r="R23" s="49"/>
      <c r="S23" s="36"/>
      <c r="T23" s="44" t="e">
        <f>B14+B22+K14+K22+S14+S22+AA14+AA22</f>
        <v>#N/A</v>
      </c>
      <c r="U23" s="45"/>
      <c r="V23" s="45"/>
      <c r="W23" s="45"/>
      <c r="X23" s="65"/>
      <c r="Y23" s="66"/>
      <c r="Z23" s="46"/>
      <c r="AA23" s="39"/>
      <c r="AB23" s="45"/>
      <c r="AC23" s="45"/>
      <c r="AD23" s="45"/>
      <c r="AE23" s="45"/>
      <c r="AF23" s="65"/>
      <c r="AG23" s="66"/>
      <c r="AH23" s="47"/>
      <c r="AI23" s="47"/>
      <c r="AJ23" s="47"/>
      <c r="AK23" s="50"/>
      <c r="AL23" s="33" t="e">
        <f t="shared" si="13"/>
        <v>#N/A</v>
      </c>
      <c r="AM23" s="33">
        <v>16</v>
      </c>
      <c r="AU23" s="33">
        <v>19</v>
      </c>
      <c r="AV23" s="33">
        <v>528</v>
      </c>
      <c r="AW23" s="33" t="s">
        <v>744</v>
      </c>
      <c r="AX23" s="33">
        <f t="shared" ref="AX23:AY27" si="14">P16</f>
        <v>0</v>
      </c>
      <c r="AY23" s="33" t="e">
        <f t="shared" si="14"/>
        <v>#N/A</v>
      </c>
    </row>
    <row r="24" spans="1:65" s="71" customFormat="1" x14ac:dyDescent="0.3">
      <c r="S24" s="139"/>
      <c r="AL24" s="33" t="e">
        <f t="shared" si="13"/>
        <v>#N/A</v>
      </c>
      <c r="AM24" s="33">
        <v>17</v>
      </c>
      <c r="AN24" s="33"/>
      <c r="AO24" s="33"/>
      <c r="AP24" s="33"/>
      <c r="AQ24" s="33"/>
      <c r="AR24" s="33"/>
      <c r="AS24" s="33"/>
      <c r="AT24" s="33"/>
      <c r="AU24" s="33">
        <v>20</v>
      </c>
      <c r="AV24" s="33">
        <v>529</v>
      </c>
      <c r="AW24" s="33" t="s">
        <v>745</v>
      </c>
      <c r="AX24" s="33">
        <f t="shared" si="14"/>
        <v>0</v>
      </c>
      <c r="AY24" s="33" t="e">
        <f t="shared" si="14"/>
        <v>#N/A</v>
      </c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s="140" customFormat="1" ht="24.6" x14ac:dyDescent="0.5">
      <c r="B25" s="141"/>
      <c r="C25" s="378" t="str">
        <f>IF(E3="أنثى","منقطعة عن التسجيل في","منقطع عن التسجيل في")</f>
        <v>منقطع عن التسجيل في</v>
      </c>
      <c r="D25" s="378"/>
      <c r="E25" s="378"/>
      <c r="F25" s="378"/>
      <c r="G25" s="378"/>
      <c r="H25" s="378"/>
      <c r="I25" s="141"/>
      <c r="J25" s="141"/>
      <c r="L25" s="379" t="s">
        <v>231</v>
      </c>
      <c r="M25" s="379"/>
      <c r="N25" s="387" t="e">
        <f>IF(N27=0,1000,3000)</f>
        <v>#N/A</v>
      </c>
      <c r="O25" s="387"/>
      <c r="P25" s="387"/>
      <c r="Q25" s="387"/>
      <c r="R25" s="387"/>
      <c r="S25" s="142"/>
      <c r="T25" s="388" t="s">
        <v>705</v>
      </c>
      <c r="U25" s="389"/>
      <c r="V25" s="390"/>
      <c r="W25" s="397">
        <f>AB5</f>
        <v>0</v>
      </c>
      <c r="X25" s="398"/>
      <c r="Y25" s="399"/>
      <c r="Z25" s="312" t="s">
        <v>232</v>
      </c>
      <c r="AA25" s="312"/>
      <c r="AB25" s="312"/>
      <c r="AC25" s="312"/>
      <c r="AD25" s="312"/>
      <c r="AE25" s="314">
        <f>G14+O14+W14+AE14+G22+O22+W22+AE22</f>
        <v>0</v>
      </c>
      <c r="AF25" s="314"/>
      <c r="AG25" s="314"/>
      <c r="AL25" s="33" t="e">
        <f t="shared" si="13"/>
        <v>#N/A</v>
      </c>
      <c r="AM25" s="33">
        <v>18</v>
      </c>
      <c r="AN25" s="33"/>
      <c r="AO25" s="33"/>
      <c r="AP25" s="33"/>
      <c r="AQ25" s="33"/>
      <c r="AR25" s="33"/>
      <c r="AS25" s="33"/>
      <c r="AT25" s="33"/>
      <c r="AU25" s="33">
        <v>21</v>
      </c>
      <c r="AV25" s="33">
        <v>530</v>
      </c>
      <c r="AW25" s="33" t="s">
        <v>746</v>
      </c>
      <c r="AX25" s="33">
        <f t="shared" si="14"/>
        <v>0</v>
      </c>
      <c r="AY25" s="33" t="e">
        <f t="shared" si="14"/>
        <v>#N/A</v>
      </c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</row>
    <row r="26" spans="1:65" s="140" customFormat="1" ht="19.5" customHeight="1" x14ac:dyDescent="0.5">
      <c r="B26" s="143" t="str">
        <f>IFERROR(SMALL($B$35:$B$39,'اختيار المقررات'!AM8),"")</f>
        <v/>
      </c>
      <c r="C26" s="378" t="str">
        <f>IFERROR(VLOOKUP(B26,ورقة2!$AB$3:$AC$7,2,0),"")</f>
        <v/>
      </c>
      <c r="D26" s="378"/>
      <c r="E26" s="378"/>
      <c r="F26" s="378"/>
      <c r="G26" s="378"/>
      <c r="H26" s="378"/>
      <c r="I26" s="141"/>
      <c r="J26" s="141"/>
      <c r="K26" s="141"/>
      <c r="L26" s="379" t="s">
        <v>25</v>
      </c>
      <c r="M26" s="379"/>
      <c r="N26" s="387" t="e">
        <f>IF(E2="الرابعة حديث",7000,0)</f>
        <v>#N/A</v>
      </c>
      <c r="O26" s="387"/>
      <c r="P26" s="387"/>
      <c r="Q26" s="387"/>
      <c r="R26" s="387"/>
      <c r="S26" s="142"/>
      <c r="T26" s="391"/>
      <c r="U26" s="392"/>
      <c r="V26" s="393"/>
      <c r="W26" s="400"/>
      <c r="X26" s="401"/>
      <c r="Y26" s="402"/>
      <c r="Z26" s="313" t="s">
        <v>233</v>
      </c>
      <c r="AA26" s="313"/>
      <c r="AB26" s="313"/>
      <c r="AC26" s="313"/>
      <c r="AD26" s="313"/>
      <c r="AE26" s="314">
        <f>H14+P14+X14+AF14+H22+P22+X22+AF22</f>
        <v>0</v>
      </c>
      <c r="AF26" s="314"/>
      <c r="AG26" s="314"/>
      <c r="AL26" s="33" t="e">
        <f t="shared" ref="AL26:AL28" si="15">IF(J16&lt;&gt;"",J16,"")</f>
        <v>#N/A</v>
      </c>
      <c r="AM26" s="33">
        <v>19</v>
      </c>
      <c r="AN26" s="33"/>
      <c r="AO26" s="33"/>
      <c r="AP26" s="33"/>
      <c r="AQ26" s="33"/>
      <c r="AR26" s="33"/>
      <c r="AS26" s="33"/>
      <c r="AT26" s="33"/>
      <c r="AU26" s="33">
        <v>22</v>
      </c>
      <c r="AV26" s="33">
        <v>531</v>
      </c>
      <c r="AW26" s="33" t="s">
        <v>747</v>
      </c>
      <c r="AX26" s="33">
        <f t="shared" si="14"/>
        <v>0</v>
      </c>
      <c r="AY26" s="33" t="e">
        <f t="shared" si="14"/>
        <v>#N/A</v>
      </c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</row>
    <row r="27" spans="1:65" s="140" customFormat="1" ht="19.5" customHeight="1" x14ac:dyDescent="0.5">
      <c r="B27" s="143" t="str">
        <f>IFERROR(SMALL($B$35:$B$39,'اختيار المقررات'!AM9),"")</f>
        <v/>
      </c>
      <c r="C27" s="378" t="str">
        <f>IFERROR(VLOOKUP(B27,ورقة2!$AB$3:$AC$7,2,0),"")</f>
        <v/>
      </c>
      <c r="D27" s="378"/>
      <c r="E27" s="378"/>
      <c r="F27" s="378"/>
      <c r="G27" s="378"/>
      <c r="H27" s="378"/>
      <c r="I27" s="141"/>
      <c r="J27" s="141"/>
      <c r="L27" s="379" t="s">
        <v>668</v>
      </c>
      <c r="M27" s="379"/>
      <c r="N27" s="387" t="e">
        <f>IF(Z28&lt;&gt;"",90000,IF(F5=AO4,COUNT(B26:B30)*1500,IF(OR(F5=AO1,F5=AO2,F5=AO5,F5=AO6),COUNT(B26:B30)*12000,IF(OR(F5=AO3,F5=AO7),COUNT(B26:B30)*7500,COUNT(B26:B30)*15000))))</f>
        <v>#N/A</v>
      </c>
      <c r="O27" s="387"/>
      <c r="P27" s="387"/>
      <c r="Q27" s="387"/>
      <c r="R27" s="147"/>
      <c r="S27" s="142"/>
      <c r="T27" s="394"/>
      <c r="U27" s="395"/>
      <c r="V27" s="396"/>
      <c r="W27" s="403"/>
      <c r="X27" s="404"/>
      <c r="Y27" s="405"/>
      <c r="Z27" s="313" t="s">
        <v>234</v>
      </c>
      <c r="AA27" s="313"/>
      <c r="AB27" s="313"/>
      <c r="AC27" s="313"/>
      <c r="AD27" s="313"/>
      <c r="AE27" s="314">
        <f>I14+Q14+Y14+AG14+I22+Q22+Y22+AG22</f>
        <v>0</v>
      </c>
      <c r="AF27" s="314"/>
      <c r="AG27" s="314"/>
      <c r="AL27" s="33" t="e">
        <f t="shared" si="15"/>
        <v>#N/A</v>
      </c>
      <c r="AM27" s="33">
        <v>20</v>
      </c>
      <c r="AN27" s="33"/>
      <c r="AO27" s="33"/>
      <c r="AP27" s="33"/>
      <c r="AQ27" s="33"/>
      <c r="AR27" s="33"/>
      <c r="AS27" s="33"/>
      <c r="AT27" s="33"/>
      <c r="AU27" s="33">
        <v>23</v>
      </c>
      <c r="AV27" s="33">
        <v>532</v>
      </c>
      <c r="AW27" s="33" t="s">
        <v>748</v>
      </c>
      <c r="AX27" s="33">
        <f t="shared" si="14"/>
        <v>0</v>
      </c>
      <c r="AY27" s="33" t="e">
        <f t="shared" si="14"/>
        <v>#N/A</v>
      </c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</row>
    <row r="28" spans="1:65" s="140" customFormat="1" ht="19.5" customHeight="1" x14ac:dyDescent="0.5">
      <c r="B28" s="143" t="str">
        <f>IFERROR(SMALL($B$35:$B$39,'اختيار المقررات'!AM10),"")</f>
        <v/>
      </c>
      <c r="C28" s="378" t="str">
        <f>IFERROR(VLOOKUP(B28,ورقة2!$AB$3:$AC$7,2,0),"")</f>
        <v/>
      </c>
      <c r="D28" s="378"/>
      <c r="E28" s="378"/>
      <c r="F28" s="378"/>
      <c r="G28" s="378"/>
      <c r="H28" s="378"/>
      <c r="I28" s="141"/>
      <c r="J28" s="141"/>
      <c r="K28" s="141"/>
      <c r="L28" s="415" t="s">
        <v>669</v>
      </c>
      <c r="M28" s="415"/>
      <c r="N28" s="387" t="e">
        <f>IF(Z28&lt;&gt;"",T23*2,T23)</f>
        <v>#N/A</v>
      </c>
      <c r="O28" s="387"/>
      <c r="P28" s="387"/>
      <c r="Q28" s="387"/>
      <c r="R28" s="387"/>
      <c r="S28" s="142"/>
      <c r="T28" s="379" t="s">
        <v>20</v>
      </c>
      <c r="U28" s="379"/>
      <c r="V28" s="379"/>
      <c r="W28" s="414" t="s">
        <v>259</v>
      </c>
      <c r="X28" s="414"/>
      <c r="Y28" s="414"/>
      <c r="Z28" s="409" t="e">
        <f>IF(VLOOKUP(E1,ورقة2!A2:N18000,14,0)=0,"")</f>
        <v>#N/A</v>
      </c>
      <c r="AA28" s="410"/>
      <c r="AB28" s="410"/>
      <c r="AC28" s="410"/>
      <c r="AD28" s="410"/>
      <c r="AE28" s="410"/>
      <c r="AF28" s="410"/>
      <c r="AG28" s="411"/>
      <c r="AL28" s="33" t="e">
        <f t="shared" si="15"/>
        <v>#N/A</v>
      </c>
      <c r="AM28" s="33">
        <v>21</v>
      </c>
      <c r="AN28" s="33"/>
      <c r="AO28" s="33"/>
      <c r="AP28" s="33"/>
      <c r="AQ28" s="33"/>
      <c r="AR28" s="33"/>
      <c r="AS28" s="33"/>
      <c r="AT28" s="33"/>
      <c r="AU28" s="33">
        <v>24</v>
      </c>
      <c r="AV28" s="33">
        <v>533</v>
      </c>
      <c r="AW28" s="33" t="s">
        <v>749</v>
      </c>
      <c r="AX28" s="33">
        <f t="shared" ref="AX28" si="16">P21</f>
        <v>0</v>
      </c>
      <c r="AY28" s="33" t="e">
        <f t="shared" ref="AY28" si="17">Q21</f>
        <v>#N/A</v>
      </c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</row>
    <row r="29" spans="1:65" s="140" customFormat="1" ht="19.5" customHeight="1" x14ac:dyDescent="0.5">
      <c r="B29" s="143" t="str">
        <f>IFERROR(SMALL($B$35:$B$39,'اختيار المقررات'!AM11),"")</f>
        <v/>
      </c>
      <c r="C29" s="378" t="str">
        <f>IFERROR(VLOOKUP(B29,ورقة2!$AB$3:$AC$7,2,0),"")</f>
        <v/>
      </c>
      <c r="D29" s="378"/>
      <c r="E29" s="378"/>
      <c r="F29" s="378"/>
      <c r="G29" s="378"/>
      <c r="H29" s="378"/>
      <c r="I29" s="141"/>
      <c r="J29" s="141"/>
      <c r="K29" s="141"/>
      <c r="L29" s="379" t="s">
        <v>23</v>
      </c>
      <c r="M29" s="379"/>
      <c r="N29" s="413" t="e">
        <f>SUM(N25:R28)-W25</f>
        <v>#N/A</v>
      </c>
      <c r="O29" s="413"/>
      <c r="P29" s="413"/>
      <c r="Q29" s="413"/>
      <c r="R29" s="147"/>
      <c r="S29" s="142"/>
      <c r="T29" s="379" t="s">
        <v>24</v>
      </c>
      <c r="U29" s="379"/>
      <c r="V29" s="379"/>
      <c r="W29" s="380" t="e">
        <f>IF(W28="نعم",(N25+N26+الإستمارة!U1+الإستمارة!U2)+((N29-(N25+N26+الإستمارة!U1+الإستمارة!U2))/2),N29)</f>
        <v>#N/A</v>
      </c>
      <c r="X29" s="380"/>
      <c r="Y29" s="380"/>
      <c r="Z29" s="379" t="s">
        <v>26</v>
      </c>
      <c r="AA29" s="379"/>
      <c r="AB29" s="379"/>
      <c r="AC29" s="379"/>
      <c r="AD29" s="412" t="e">
        <f>N29-W29</f>
        <v>#N/A</v>
      </c>
      <c r="AE29" s="412"/>
      <c r="AF29" s="412"/>
      <c r="AG29" s="412"/>
      <c r="AL29" s="33" t="e">
        <f>IF(J19&lt;&gt;"",J19,"")</f>
        <v>#N/A</v>
      </c>
      <c r="AM29" s="33">
        <v>23</v>
      </c>
      <c r="AN29" s="33"/>
      <c r="AO29" s="33"/>
      <c r="AP29" s="33"/>
      <c r="AQ29" s="33"/>
      <c r="AR29" s="33"/>
      <c r="AS29" s="33"/>
      <c r="AT29" s="33"/>
      <c r="AU29" s="33">
        <v>25</v>
      </c>
      <c r="AV29" s="33">
        <v>534</v>
      </c>
      <c r="AW29" s="33" t="s">
        <v>720</v>
      </c>
      <c r="AX29" s="33">
        <f t="shared" ref="AX29:AY34" si="18">X8</f>
        <v>0</v>
      </c>
      <c r="AY29" s="33" t="e">
        <f t="shared" si="18"/>
        <v>#N/A</v>
      </c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</row>
    <row r="30" spans="1:65" s="144" customFormat="1" ht="24" customHeight="1" x14ac:dyDescent="0.5">
      <c r="B30" s="143" t="str">
        <f>IFERROR(SMALL($B$35:$B$39,'اختيار المقررات'!AM12),"")</f>
        <v/>
      </c>
      <c r="C30" s="378" t="str">
        <f>IFERROR(VLOOKUP(B30,ورقة2!$AB$3:$AC$7,2,0),"")</f>
        <v/>
      </c>
      <c r="D30" s="378"/>
      <c r="E30" s="378"/>
      <c r="F30" s="378"/>
      <c r="G30" s="378"/>
      <c r="H30" s="378"/>
      <c r="I30" s="141"/>
      <c r="J30" s="141"/>
      <c r="K30" s="145"/>
      <c r="L30" s="407" t="s">
        <v>670</v>
      </c>
      <c r="M30" s="407"/>
      <c r="N30" s="407"/>
      <c r="O30" s="407"/>
      <c r="P30" s="407"/>
      <c r="Q30" s="407"/>
      <c r="R30" s="408" t="s">
        <v>225</v>
      </c>
      <c r="S30" s="408"/>
      <c r="T30" s="408"/>
      <c r="U30" s="407" t="s">
        <v>671</v>
      </c>
      <c r="V30" s="407"/>
      <c r="W30" s="407"/>
      <c r="X30" s="407" t="s">
        <v>226</v>
      </c>
      <c r="Y30" s="407"/>
      <c r="Z30" s="407" t="s">
        <v>672</v>
      </c>
      <c r="AA30" s="407"/>
      <c r="AB30" s="407"/>
      <c r="AC30" s="407"/>
      <c r="AD30" s="407"/>
      <c r="AE30" s="407"/>
      <c r="AF30" s="146" t="s">
        <v>224</v>
      </c>
      <c r="AG30" s="146"/>
      <c r="AL30" s="33" t="e">
        <f>IF(J20&lt;&gt;"",J20,"")</f>
        <v>#N/A</v>
      </c>
      <c r="AM30" s="33">
        <v>24</v>
      </c>
      <c r="AN30" s="33"/>
      <c r="AO30" s="33"/>
      <c r="AP30" s="33"/>
      <c r="AQ30" s="33"/>
      <c r="AR30" s="33"/>
      <c r="AS30" s="33"/>
      <c r="AT30" s="33"/>
      <c r="AU30" s="33">
        <v>26</v>
      </c>
      <c r="AV30" s="33">
        <v>535</v>
      </c>
      <c r="AW30" s="33" t="s">
        <v>721</v>
      </c>
      <c r="AX30" s="33">
        <f t="shared" si="18"/>
        <v>0</v>
      </c>
      <c r="AY30" s="33" t="e">
        <f t="shared" si="18"/>
        <v>#N/A</v>
      </c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</row>
    <row r="31" spans="1:65" s="38" customFormat="1" x14ac:dyDescent="0.3">
      <c r="B31" s="406" t="s">
        <v>673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L31" s="33" t="e">
        <f>IF(J21&lt;&gt;"",J21,"")</f>
        <v>#N/A</v>
      </c>
      <c r="AM31" s="33">
        <v>25</v>
      </c>
      <c r="AN31" s="33"/>
      <c r="AO31" s="33"/>
      <c r="AP31" s="33"/>
      <c r="AQ31" s="33"/>
      <c r="AR31" s="33"/>
      <c r="AS31" s="33"/>
      <c r="AT31" s="33"/>
      <c r="AU31" s="33">
        <v>27</v>
      </c>
      <c r="AV31" s="33">
        <v>536</v>
      </c>
      <c r="AW31" s="33" t="s">
        <v>722</v>
      </c>
      <c r="AX31" s="33">
        <f t="shared" si="18"/>
        <v>0</v>
      </c>
      <c r="AY31" s="33" t="e">
        <f t="shared" si="18"/>
        <v>#N/A</v>
      </c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1:65" s="38" customFormat="1" x14ac:dyDescent="0.3">
      <c r="B32" s="406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L32" s="33" t="e">
        <f t="shared" ref="AL32:AL37" si="19">IF(R8&lt;&gt;"",R8,"")</f>
        <v>#N/A</v>
      </c>
      <c r="AM32" s="33">
        <v>26</v>
      </c>
      <c r="AN32" s="33"/>
      <c r="AO32" s="33"/>
      <c r="AP32" s="33"/>
      <c r="AQ32" s="33"/>
      <c r="AR32" s="33"/>
      <c r="AS32" s="33"/>
      <c r="AT32" s="33"/>
      <c r="AU32" s="33">
        <v>28</v>
      </c>
      <c r="AV32" s="33">
        <v>537</v>
      </c>
      <c r="AW32" s="33" t="s">
        <v>723</v>
      </c>
      <c r="AX32" s="33">
        <f t="shared" si="18"/>
        <v>0</v>
      </c>
      <c r="AY32" s="33" t="e">
        <f t="shared" si="18"/>
        <v>#N/A</v>
      </c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</row>
    <row r="33" spans="2:65" s="38" customFormat="1" x14ac:dyDescent="0.3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L33" s="33" t="e">
        <f t="shared" si="19"/>
        <v>#N/A</v>
      </c>
      <c r="AM33" s="33">
        <v>27</v>
      </c>
      <c r="AN33" s="33"/>
      <c r="AO33" s="33"/>
      <c r="AP33" s="33"/>
      <c r="AQ33" s="33"/>
      <c r="AR33" s="33"/>
      <c r="AS33" s="33"/>
      <c r="AT33" s="33"/>
      <c r="AU33" s="33">
        <v>29</v>
      </c>
      <c r="AV33" s="33">
        <v>538</v>
      </c>
      <c r="AW33" s="33" t="s">
        <v>724</v>
      </c>
      <c r="AX33" s="33">
        <f t="shared" si="18"/>
        <v>0</v>
      </c>
      <c r="AY33" s="33" t="e">
        <f t="shared" si="18"/>
        <v>#N/A</v>
      </c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</row>
    <row r="34" spans="2:65" s="38" customFormat="1" x14ac:dyDescent="0.3"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L34" s="33" t="e">
        <f t="shared" si="19"/>
        <v>#N/A</v>
      </c>
      <c r="AM34" s="33">
        <v>28</v>
      </c>
      <c r="AN34" s="33"/>
      <c r="AO34" s="33"/>
      <c r="AP34" s="33"/>
      <c r="AQ34" s="33"/>
      <c r="AR34" s="33"/>
      <c r="AS34" s="33"/>
      <c r="AT34" s="33"/>
      <c r="AU34" s="33">
        <v>30</v>
      </c>
      <c r="AV34" s="33">
        <v>539</v>
      </c>
      <c r="AW34" s="33" t="s">
        <v>725</v>
      </c>
      <c r="AX34" s="33">
        <f t="shared" si="18"/>
        <v>0</v>
      </c>
      <c r="AY34" s="33" t="e">
        <f t="shared" si="18"/>
        <v>#N/A</v>
      </c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2:65" s="38" customFormat="1" ht="15.6" x14ac:dyDescent="0.3">
      <c r="B35" s="130" t="e">
        <f>IF(VLOOKUP(E1,ورقة2!A2:Z2306,22,0)="م",1,"")</f>
        <v>#N/A</v>
      </c>
      <c r="C35" s="130"/>
      <c r="D35" s="130"/>
      <c r="E35" s="130"/>
      <c r="F35" s="130"/>
      <c r="G35" s="130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L35" s="33" t="e">
        <f t="shared" si="19"/>
        <v>#N/A</v>
      </c>
      <c r="AM35" s="33">
        <v>29</v>
      </c>
      <c r="AN35" s="33"/>
      <c r="AO35" s="33"/>
      <c r="AP35" s="33"/>
      <c r="AQ35" s="33"/>
      <c r="AR35" s="33"/>
      <c r="AS35" s="33"/>
      <c r="AT35" s="33"/>
      <c r="AU35" s="33">
        <v>31</v>
      </c>
      <c r="AV35" s="33">
        <v>540</v>
      </c>
      <c r="AW35" s="33" t="s">
        <v>726</v>
      </c>
      <c r="AX35" s="33">
        <f t="shared" ref="AX35:AY40" si="20">AF8</f>
        <v>0</v>
      </c>
      <c r="AY35" s="33" t="e">
        <f t="shared" si="20"/>
        <v>#N/A</v>
      </c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</row>
    <row r="36" spans="2:65" s="38" customFormat="1" x14ac:dyDescent="0.3">
      <c r="B36" s="130" t="e">
        <f>IF(VLOOKUP(E1,ورقة2!A2:Z2306,23,0)="م",2,"")</f>
        <v>#N/A</v>
      </c>
      <c r="C36" s="132"/>
      <c r="D36" s="133"/>
      <c r="E36" s="133"/>
      <c r="F36" s="133"/>
      <c r="G36" s="133"/>
      <c r="H36" s="130"/>
      <c r="I36" s="130"/>
      <c r="J36" s="134"/>
      <c r="K36" s="130"/>
      <c r="L36" s="132"/>
      <c r="M36" s="133"/>
      <c r="N36" s="133"/>
      <c r="O36" s="133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L36" s="33" t="e">
        <f t="shared" si="19"/>
        <v>#N/A</v>
      </c>
      <c r="AM36" s="33">
        <v>30</v>
      </c>
      <c r="AN36" s="33"/>
      <c r="AO36" s="33"/>
      <c r="AP36" s="33"/>
      <c r="AQ36" s="33"/>
      <c r="AR36" s="33"/>
      <c r="AS36" s="33"/>
      <c r="AT36" s="33"/>
      <c r="AU36" s="33">
        <v>32</v>
      </c>
      <c r="AV36" s="33">
        <v>541</v>
      </c>
      <c r="AW36" s="33" t="s">
        <v>727</v>
      </c>
      <c r="AX36" s="33">
        <f t="shared" si="20"/>
        <v>0</v>
      </c>
      <c r="AY36" s="33" t="e">
        <f t="shared" si="20"/>
        <v>#N/A</v>
      </c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</row>
    <row r="37" spans="2:65" s="38" customFormat="1" x14ac:dyDescent="0.3">
      <c r="B37" s="130" t="e">
        <f>IF(VLOOKUP(E1,ورقة2!A2:Z2306,24,0)="م",3,"")</f>
        <v>#N/A</v>
      </c>
      <c r="C37" s="132"/>
      <c r="D37" s="133"/>
      <c r="E37" s="133"/>
      <c r="F37" s="133"/>
      <c r="G37" s="133"/>
      <c r="H37" s="130"/>
      <c r="I37" s="130"/>
      <c r="J37" s="134"/>
      <c r="K37" s="130"/>
      <c r="L37" s="132"/>
      <c r="M37" s="133"/>
      <c r="N37" s="133"/>
      <c r="O37" s="133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L37" s="33" t="e">
        <f t="shared" si="19"/>
        <v>#N/A</v>
      </c>
      <c r="AM37" s="33">
        <v>31</v>
      </c>
      <c r="AN37" s="33"/>
      <c r="AO37" s="33"/>
      <c r="AP37" s="33"/>
      <c r="AQ37" s="33"/>
      <c r="AR37" s="33"/>
      <c r="AS37" s="33"/>
      <c r="AT37" s="33"/>
      <c r="AU37" s="33">
        <v>33</v>
      </c>
      <c r="AV37" s="33">
        <v>542</v>
      </c>
      <c r="AW37" s="33" t="s">
        <v>728</v>
      </c>
      <c r="AX37" s="33">
        <f t="shared" si="20"/>
        <v>0</v>
      </c>
      <c r="AY37" s="33" t="e">
        <f t="shared" si="20"/>
        <v>#N/A</v>
      </c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</row>
    <row r="38" spans="2:65" s="38" customFormat="1" x14ac:dyDescent="0.3">
      <c r="B38" s="130" t="e">
        <f>IF(VLOOKUP(E1,ورقة2!A2:Z2306,25,0)="م",4,"")</f>
        <v>#N/A</v>
      </c>
      <c r="C38" s="132"/>
      <c r="D38" s="133"/>
      <c r="E38" s="133"/>
      <c r="F38" s="133"/>
      <c r="G38" s="133"/>
      <c r="H38" s="130"/>
      <c r="I38" s="130"/>
      <c r="J38" s="134"/>
      <c r="K38" s="130"/>
      <c r="L38" s="132"/>
      <c r="M38" s="133"/>
      <c r="N38" s="133"/>
      <c r="O38" s="133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L38" s="33" t="e">
        <f t="shared" ref="AL38:AL43" si="21">IF(Z8&lt;&gt;"",Z8,"")</f>
        <v>#N/A</v>
      </c>
      <c r="AM38" s="33">
        <v>32</v>
      </c>
      <c r="AN38" s="33"/>
      <c r="AO38" s="33"/>
      <c r="AP38" s="33"/>
      <c r="AQ38" s="33"/>
      <c r="AR38" s="33"/>
      <c r="AS38" s="33"/>
      <c r="AT38" s="33"/>
      <c r="AU38" s="33">
        <v>34</v>
      </c>
      <c r="AV38" s="33">
        <v>543</v>
      </c>
      <c r="AW38" s="33" t="s">
        <v>729</v>
      </c>
      <c r="AX38" s="33">
        <f t="shared" si="20"/>
        <v>0</v>
      </c>
      <c r="AY38" s="33" t="e">
        <f t="shared" si="20"/>
        <v>#N/A</v>
      </c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</row>
    <row r="39" spans="2:65" s="38" customFormat="1" x14ac:dyDescent="0.3">
      <c r="B39" s="3" t="e">
        <f>IF(VLOOKUP(E1,ورقة2!A2:Z2306,26,0)="م",5,"")</f>
        <v>#N/A</v>
      </c>
      <c r="C39" s="4"/>
      <c r="D39" s="26"/>
      <c r="E39" s="26"/>
      <c r="F39" s="26"/>
      <c r="G39" s="26"/>
      <c r="H39" s="3"/>
      <c r="I39" s="3"/>
      <c r="J39" s="25"/>
      <c r="K39" s="3"/>
      <c r="L39" s="4"/>
      <c r="M39" s="26"/>
      <c r="N39" s="26"/>
      <c r="O39" s="26"/>
      <c r="P39" s="3"/>
      <c r="Q39" s="3"/>
      <c r="AL39" s="33" t="e">
        <f t="shared" si="21"/>
        <v>#N/A</v>
      </c>
      <c r="AM39" s="33">
        <v>33</v>
      </c>
      <c r="AN39" s="33"/>
      <c r="AO39" s="33"/>
      <c r="AP39" s="33"/>
      <c r="AQ39" s="33"/>
      <c r="AR39" s="33"/>
      <c r="AS39" s="33"/>
      <c r="AT39" s="33"/>
      <c r="AU39" s="33">
        <v>35</v>
      </c>
      <c r="AV39" s="33">
        <v>544</v>
      </c>
      <c r="AW39" s="33" t="s">
        <v>730</v>
      </c>
      <c r="AX39" s="33">
        <f t="shared" si="20"/>
        <v>0</v>
      </c>
      <c r="AY39" s="33" t="e">
        <f t="shared" si="20"/>
        <v>#N/A</v>
      </c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</row>
    <row r="40" spans="2:65" s="38" customFormat="1" x14ac:dyDescent="0.3">
      <c r="B40" s="3"/>
      <c r="C40" s="4"/>
      <c r="D40" s="26"/>
      <c r="E40" s="26"/>
      <c r="F40" s="26"/>
      <c r="G40" s="26"/>
      <c r="H40" s="3"/>
      <c r="I40" s="3"/>
      <c r="J40" s="25"/>
      <c r="K40" s="3"/>
      <c r="L40" s="4"/>
      <c r="M40" s="26"/>
      <c r="N40" s="26"/>
      <c r="O40" s="26"/>
      <c r="P40" s="3"/>
      <c r="Q40" s="3"/>
      <c r="AL40" s="33" t="e">
        <f t="shared" si="21"/>
        <v>#N/A</v>
      </c>
      <c r="AM40" s="33">
        <v>34</v>
      </c>
      <c r="AN40" s="33"/>
      <c r="AO40" s="33"/>
      <c r="AP40" s="33"/>
      <c r="AQ40" s="33"/>
      <c r="AR40" s="33"/>
      <c r="AS40" s="33"/>
      <c r="AT40" s="33"/>
      <c r="AU40" s="33">
        <v>36</v>
      </c>
      <c r="AV40" s="33">
        <v>545</v>
      </c>
      <c r="AW40" s="33" t="s">
        <v>731</v>
      </c>
      <c r="AX40" s="33">
        <f t="shared" si="20"/>
        <v>0</v>
      </c>
      <c r="AY40" s="33" t="e">
        <f t="shared" si="20"/>
        <v>#N/A</v>
      </c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</row>
    <row r="41" spans="2:65" s="38" customFormat="1" ht="15.6" x14ac:dyDescent="0.3">
      <c r="B41" s="5"/>
      <c r="C41" s="5"/>
      <c r="D41" s="5"/>
      <c r="E41" s="6"/>
      <c r="F41" s="7"/>
      <c r="G41" s="3"/>
      <c r="H41" s="27"/>
      <c r="I41" s="27"/>
      <c r="J41" s="27"/>
      <c r="K41" s="27"/>
      <c r="L41" s="8"/>
      <c r="M41" s="8"/>
      <c r="N41" s="28"/>
      <c r="O41" s="28"/>
      <c r="P41" s="28"/>
      <c r="Q41" s="28"/>
      <c r="AL41" s="33" t="e">
        <f t="shared" si="21"/>
        <v>#N/A</v>
      </c>
      <c r="AM41" s="33">
        <v>35</v>
      </c>
      <c r="AN41" s="33"/>
      <c r="AO41" s="33"/>
      <c r="AP41" s="33"/>
      <c r="AQ41" s="33"/>
      <c r="AR41" s="33"/>
      <c r="AS41" s="33"/>
      <c r="AT41" s="33"/>
      <c r="AU41" s="33">
        <v>37</v>
      </c>
      <c r="AV41" s="33">
        <v>546</v>
      </c>
      <c r="AW41" s="33" t="s">
        <v>738</v>
      </c>
      <c r="AX41" s="33">
        <f t="shared" ref="AX41:AY46" si="22">X16</f>
        <v>0</v>
      </c>
      <c r="AY41" s="33" t="e">
        <f t="shared" si="22"/>
        <v>#N/A</v>
      </c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</row>
    <row r="42" spans="2:65" s="38" customFormat="1" ht="17.399999999999999" x14ac:dyDescent="0.3">
      <c r="B42" s="9"/>
      <c r="C42" s="9"/>
      <c r="D42" s="5"/>
      <c r="E42" s="5"/>
      <c r="F42" s="5"/>
      <c r="G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33" t="e">
        <f t="shared" si="21"/>
        <v>#N/A</v>
      </c>
      <c r="AM42" s="33">
        <v>36</v>
      </c>
      <c r="AN42" s="33"/>
      <c r="AO42" s="33"/>
      <c r="AP42" s="33"/>
      <c r="AQ42" s="33"/>
      <c r="AR42" s="33"/>
      <c r="AS42" s="33"/>
      <c r="AT42" s="33"/>
      <c r="AU42" s="33">
        <v>38</v>
      </c>
      <c r="AV42" s="33">
        <v>547</v>
      </c>
      <c r="AW42" s="33" t="s">
        <v>739</v>
      </c>
      <c r="AX42" s="33">
        <f t="shared" si="22"/>
        <v>0</v>
      </c>
      <c r="AY42" s="33" t="e">
        <f t="shared" si="22"/>
        <v>#N/A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</row>
    <row r="43" spans="2:65" s="38" customFormat="1" ht="17.399999999999999" x14ac:dyDescent="0.3">
      <c r="B43" s="10"/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33" t="e">
        <f t="shared" si="21"/>
        <v>#N/A</v>
      </c>
      <c r="AM43" s="33">
        <v>37</v>
      </c>
      <c r="AN43" s="33"/>
      <c r="AO43" s="33"/>
      <c r="AP43" s="33"/>
      <c r="AQ43" s="33"/>
      <c r="AR43" s="33"/>
      <c r="AS43" s="33"/>
      <c r="AT43" s="33"/>
      <c r="AU43" s="33">
        <v>39</v>
      </c>
      <c r="AV43" s="33">
        <v>548</v>
      </c>
      <c r="AW43" s="33" t="s">
        <v>740</v>
      </c>
      <c r="AX43" s="33">
        <f t="shared" si="22"/>
        <v>0</v>
      </c>
      <c r="AY43" s="33" t="e">
        <f t="shared" si="22"/>
        <v>#N/A</v>
      </c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</row>
    <row r="44" spans="2:65" s="38" customFormat="1" x14ac:dyDescent="0.3">
      <c r="B44" s="26"/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33" t="e">
        <f t="shared" ref="AL44:AL49" si="23">IF(R16&lt;&gt;"",R16,"")</f>
        <v>#N/A</v>
      </c>
      <c r="AM44" s="33">
        <v>38</v>
      </c>
      <c r="AN44" s="33"/>
      <c r="AO44" s="33"/>
      <c r="AP44" s="33"/>
      <c r="AQ44" s="33"/>
      <c r="AR44" s="33"/>
      <c r="AS44" s="33"/>
      <c r="AT44" s="33"/>
      <c r="AU44" s="33">
        <v>40</v>
      </c>
      <c r="AV44" s="33">
        <v>549</v>
      </c>
      <c r="AW44" s="33" t="s">
        <v>741</v>
      </c>
      <c r="AX44" s="33">
        <f t="shared" si="22"/>
        <v>0</v>
      </c>
      <c r="AY44" s="33" t="e">
        <f t="shared" si="22"/>
        <v>#N/A</v>
      </c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</row>
    <row r="45" spans="2:65" s="38" customFormat="1" ht="17.399999999999999" x14ac:dyDescent="0.3">
      <c r="B45" s="9"/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33" t="e">
        <f t="shared" si="23"/>
        <v>#N/A</v>
      </c>
      <c r="AM45" s="33">
        <v>39</v>
      </c>
      <c r="AN45" s="33"/>
      <c r="AO45" s="33"/>
      <c r="AP45" s="33"/>
      <c r="AQ45" s="33"/>
      <c r="AR45" s="33"/>
      <c r="AS45" s="33"/>
      <c r="AT45" s="33"/>
      <c r="AU45" s="33">
        <v>41</v>
      </c>
      <c r="AV45" s="33">
        <v>550</v>
      </c>
      <c r="AW45" s="33" t="s">
        <v>742</v>
      </c>
      <c r="AX45" s="33">
        <f t="shared" si="22"/>
        <v>0</v>
      </c>
      <c r="AY45" s="33" t="e">
        <f t="shared" si="22"/>
        <v>#N/A</v>
      </c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</row>
    <row r="46" spans="2:65" s="38" customFormat="1" x14ac:dyDescent="0.3">
      <c r="AL46" s="33" t="e">
        <f t="shared" si="23"/>
        <v>#N/A</v>
      </c>
      <c r="AM46" s="33">
        <v>40</v>
      </c>
      <c r="AN46" s="33"/>
      <c r="AO46" s="33"/>
      <c r="AP46" s="33"/>
      <c r="AQ46" s="33"/>
      <c r="AR46" s="33"/>
      <c r="AS46" s="33"/>
      <c r="AT46" s="33"/>
      <c r="AU46" s="33">
        <v>42</v>
      </c>
      <c r="AV46" s="33">
        <v>551</v>
      </c>
      <c r="AW46" s="33" t="s">
        <v>743</v>
      </c>
      <c r="AX46" s="33">
        <f t="shared" si="22"/>
        <v>0</v>
      </c>
      <c r="AY46" s="33" t="e">
        <f t="shared" si="22"/>
        <v>#N/A</v>
      </c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</row>
    <row r="47" spans="2:65" s="38" customFormat="1" ht="15.6" x14ac:dyDescent="0.3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33" t="e">
        <f t="shared" si="23"/>
        <v>#N/A</v>
      </c>
      <c r="AM47" s="33">
        <v>41</v>
      </c>
      <c r="AN47" s="33"/>
      <c r="AO47" s="33"/>
      <c r="AP47" s="33"/>
      <c r="AQ47" s="33"/>
      <c r="AR47" s="33"/>
      <c r="AS47" s="33"/>
      <c r="AT47" s="33"/>
      <c r="AU47" s="33">
        <v>43</v>
      </c>
      <c r="AV47" s="33">
        <v>552</v>
      </c>
      <c r="AW47" s="33" t="s">
        <v>732</v>
      </c>
      <c r="AX47" s="33">
        <f t="shared" ref="AX47:AY52" si="24">AF16</f>
        <v>0</v>
      </c>
      <c r="AY47" s="33" t="e">
        <f t="shared" si="24"/>
        <v>#N/A</v>
      </c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</row>
    <row r="48" spans="2:65" s="38" customFormat="1" ht="15.6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33" t="e">
        <f t="shared" si="23"/>
        <v>#N/A</v>
      </c>
      <c r="AM48" s="33">
        <v>42</v>
      </c>
      <c r="AN48" s="33"/>
      <c r="AO48" s="33"/>
      <c r="AP48" s="33"/>
      <c r="AQ48" s="33"/>
      <c r="AR48" s="33"/>
      <c r="AS48" s="33"/>
      <c r="AT48" s="33"/>
      <c r="AU48" s="33">
        <v>44</v>
      </c>
      <c r="AV48" s="33">
        <v>553</v>
      </c>
      <c r="AW48" s="33" t="s">
        <v>733</v>
      </c>
      <c r="AX48" s="33">
        <f t="shared" si="24"/>
        <v>0</v>
      </c>
      <c r="AY48" s="33" t="e">
        <f t="shared" si="24"/>
        <v>#N/A</v>
      </c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</row>
    <row r="49" spans="2:65" s="38" customFormat="1" ht="17.399999999999999" x14ac:dyDescent="0.3">
      <c r="B49" s="14"/>
      <c r="C49" s="14"/>
      <c r="D49" s="14"/>
      <c r="E49" s="1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33" t="e">
        <f t="shared" si="23"/>
        <v>#N/A</v>
      </c>
      <c r="AM49" s="33">
        <v>43</v>
      </c>
      <c r="AN49" s="33"/>
      <c r="AO49" s="33"/>
      <c r="AP49" s="33"/>
      <c r="AQ49" s="33"/>
      <c r="AR49" s="33"/>
      <c r="AS49" s="33"/>
      <c r="AT49" s="33"/>
      <c r="AU49" s="33">
        <v>45</v>
      </c>
      <c r="AV49" s="33">
        <v>554</v>
      </c>
      <c r="AW49" s="33" t="s">
        <v>734</v>
      </c>
      <c r="AX49" s="33">
        <f t="shared" si="24"/>
        <v>0</v>
      </c>
      <c r="AY49" s="33" t="e">
        <f t="shared" si="24"/>
        <v>#N/A</v>
      </c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</row>
    <row r="50" spans="2:65" s="38" customFormat="1" x14ac:dyDescent="0.3">
      <c r="B50" s="15"/>
      <c r="C50" s="15"/>
      <c r="D50" s="15"/>
      <c r="E50" s="15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33" t="e">
        <f>IF(Z16&lt;&gt;"",Z16,"")</f>
        <v>#N/A</v>
      </c>
      <c r="AM50" s="33">
        <v>44</v>
      </c>
      <c r="AN50" s="33"/>
      <c r="AO50" s="33"/>
      <c r="AP50" s="33"/>
      <c r="AQ50" s="33"/>
      <c r="AR50" s="33"/>
      <c r="AS50" s="33"/>
      <c r="AT50" s="33"/>
      <c r="AU50" s="33">
        <v>46</v>
      </c>
      <c r="AV50" s="33">
        <v>555</v>
      </c>
      <c r="AW50" s="33" t="s">
        <v>735</v>
      </c>
      <c r="AX50" s="33">
        <f t="shared" si="24"/>
        <v>0</v>
      </c>
      <c r="AY50" s="33" t="e">
        <f t="shared" si="24"/>
        <v>#N/A</v>
      </c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</row>
    <row r="51" spans="2:65" s="38" customFormat="1" ht="18.600000000000001" x14ac:dyDescent="0.6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L51" s="33" t="e">
        <f>IF(Z17&lt;&gt;"",Z17,"")</f>
        <v>#N/A</v>
      </c>
      <c r="AM51" s="33">
        <v>45</v>
      </c>
      <c r="AN51" s="33"/>
      <c r="AO51" s="33"/>
      <c r="AP51" s="33"/>
      <c r="AQ51" s="33"/>
      <c r="AR51" s="33"/>
      <c r="AS51" s="33"/>
      <c r="AT51" s="33"/>
      <c r="AU51" s="33">
        <v>47</v>
      </c>
      <c r="AV51" s="33">
        <v>556</v>
      </c>
      <c r="AW51" s="33" t="s">
        <v>736</v>
      </c>
      <c r="AX51" s="33">
        <f t="shared" si="24"/>
        <v>0</v>
      </c>
      <c r="AY51" s="33" t="e">
        <f t="shared" si="24"/>
        <v>#N/A</v>
      </c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</row>
    <row r="52" spans="2:65" s="38" customFormat="1" ht="2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33" t="e">
        <f>IF(Z18&lt;&gt;"",Z18,"")</f>
        <v>#N/A</v>
      </c>
      <c r="AM52" s="33">
        <v>46</v>
      </c>
      <c r="AN52" s="33"/>
      <c r="AO52" s="33"/>
      <c r="AP52" s="33"/>
      <c r="AQ52" s="33"/>
      <c r="AR52" s="33"/>
      <c r="AS52" s="33"/>
      <c r="AT52" s="33"/>
      <c r="AU52" s="33">
        <v>48</v>
      </c>
      <c r="AV52" s="33">
        <v>557</v>
      </c>
      <c r="AW52" s="33" t="s">
        <v>737</v>
      </c>
      <c r="AX52" s="33">
        <f t="shared" si="24"/>
        <v>0</v>
      </c>
      <c r="AY52" s="33" t="e">
        <f t="shared" si="24"/>
        <v>#N/A</v>
      </c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</row>
    <row r="53" spans="2:65" s="38" customFormat="1" ht="21" x14ac:dyDescent="0.3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33" t="e">
        <f>IF(Z19&lt;&gt;"",Z19,"")</f>
        <v>#N/A</v>
      </c>
      <c r="AM53" s="33">
        <v>47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</row>
    <row r="54" spans="2:65" s="38" customFormat="1" ht="21" x14ac:dyDescent="0.4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33" t="e">
        <f>IF(Z20&lt;&gt;"",Z20,"")</f>
        <v>#N/A</v>
      </c>
      <c r="AM54" s="33">
        <v>48</v>
      </c>
      <c r="AN54" s="33"/>
      <c r="AO54" s="33"/>
      <c r="AP54" s="33"/>
      <c r="AQ54" s="33"/>
      <c r="AR54" s="33"/>
      <c r="AS54" s="33"/>
      <c r="AT54" s="33"/>
      <c r="AU54" s="33">
        <v>49</v>
      </c>
      <c r="AV54" s="33">
        <v>671</v>
      </c>
      <c r="AW54" s="33" t="s">
        <v>237</v>
      </c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</row>
    <row r="55" spans="2:65" s="38" customFormat="1" ht="21" x14ac:dyDescent="0.4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</row>
    <row r="56" spans="2:65" ht="2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33" t="e">
        <f t="shared" ref="AL56" si="25">IF(Z21&lt;&gt;"",Z21,"")</f>
        <v>#N/A</v>
      </c>
      <c r="AM56" s="33">
        <v>49</v>
      </c>
    </row>
  </sheetData>
  <sheetProtection algorithmName="SHA-512" hashValue="k+fslz+itbmGe9vtcLCXy3NKLZwAVxL2bzTwUVCQEre+MHkG/9QAS2oQpodKg/zTec6hkC6Wy24ssHCIrGfBbg==" saltValue="6+d1AuawOd+XW3dT4t8KTA==" spinCount="100000" sheet="1" selectLockedCells="1"/>
  <mergeCells count="145">
    <mergeCell ref="B31:AG32"/>
    <mergeCell ref="AE25:AG25"/>
    <mergeCell ref="C30:H30"/>
    <mergeCell ref="L30:Q30"/>
    <mergeCell ref="R30:T30"/>
    <mergeCell ref="U30:W30"/>
    <mergeCell ref="X30:Y30"/>
    <mergeCell ref="Z30:AE30"/>
    <mergeCell ref="Z28:AG28"/>
    <mergeCell ref="C28:H28"/>
    <mergeCell ref="C29:H29"/>
    <mergeCell ref="AD29:AG29"/>
    <mergeCell ref="T28:V28"/>
    <mergeCell ref="L25:M25"/>
    <mergeCell ref="L27:M27"/>
    <mergeCell ref="N27:Q27"/>
    <mergeCell ref="N25:R25"/>
    <mergeCell ref="L29:M29"/>
    <mergeCell ref="N29:Q29"/>
    <mergeCell ref="W28:Y28"/>
    <mergeCell ref="C25:H25"/>
    <mergeCell ref="C26:H26"/>
    <mergeCell ref="L28:M28"/>
    <mergeCell ref="N28:R28"/>
    <mergeCell ref="C27:H27"/>
    <mergeCell ref="T29:V29"/>
    <mergeCell ref="W29:Y29"/>
    <mergeCell ref="Z29:AC29"/>
    <mergeCell ref="AH12:AJ18"/>
    <mergeCell ref="L26:M26"/>
    <mergeCell ref="AC12:AE12"/>
    <mergeCell ref="AC17:AE17"/>
    <mergeCell ref="M13:O13"/>
    <mergeCell ref="U21:W21"/>
    <mergeCell ref="U20:W20"/>
    <mergeCell ref="D21:G21"/>
    <mergeCell ref="M21:O21"/>
    <mergeCell ref="D20:G20"/>
    <mergeCell ref="AC20:AE20"/>
    <mergeCell ref="AC16:AE16"/>
    <mergeCell ref="D16:G16"/>
    <mergeCell ref="Z26:AD26"/>
    <mergeCell ref="M20:O20"/>
    <mergeCell ref="AC21:AE21"/>
    <mergeCell ref="N26:R26"/>
    <mergeCell ref="T25:V27"/>
    <mergeCell ref="W25:Y27"/>
    <mergeCell ref="D19:G19"/>
    <mergeCell ref="AC19:AE19"/>
    <mergeCell ref="M16:O16"/>
    <mergeCell ref="U16:W16"/>
    <mergeCell ref="AC18:AE18"/>
    <mergeCell ref="M18:O18"/>
    <mergeCell ref="U19:W19"/>
    <mergeCell ref="U17:W17"/>
    <mergeCell ref="U18:W18"/>
    <mergeCell ref="M19:O19"/>
    <mergeCell ref="M17:O17"/>
    <mergeCell ref="AE3:AG3"/>
    <mergeCell ref="B7:I7"/>
    <mergeCell ref="L7:Q7"/>
    <mergeCell ref="T7:Y7"/>
    <mergeCell ref="AB7:AG7"/>
    <mergeCell ref="U2:V2"/>
    <mergeCell ref="Q2:T2"/>
    <mergeCell ref="H3:J3"/>
    <mergeCell ref="D18:G18"/>
    <mergeCell ref="C4:D4"/>
    <mergeCell ref="E4:G4"/>
    <mergeCell ref="M11:O11"/>
    <mergeCell ref="M10:O10"/>
    <mergeCell ref="M12:O12"/>
    <mergeCell ref="D12:G12"/>
    <mergeCell ref="D10:G10"/>
    <mergeCell ref="D17:G17"/>
    <mergeCell ref="B15:Q15"/>
    <mergeCell ref="AC10:AE10"/>
    <mergeCell ref="U8:W8"/>
    <mergeCell ref="AC8:AE8"/>
    <mergeCell ref="B3:D3"/>
    <mergeCell ref="H2:N2"/>
    <mergeCell ref="L3:N3"/>
    <mergeCell ref="C2:D2"/>
    <mergeCell ref="E2:G2"/>
    <mergeCell ref="O2:P2"/>
    <mergeCell ref="O3:P3"/>
    <mergeCell ref="AB4:AC4"/>
    <mergeCell ref="AB5:AC5"/>
    <mergeCell ref="U5:V5"/>
    <mergeCell ref="C5:E5"/>
    <mergeCell ref="F5:N5"/>
    <mergeCell ref="Q5:T5"/>
    <mergeCell ref="O4:P4"/>
    <mergeCell ref="Q4:T4"/>
    <mergeCell ref="U4:V4"/>
    <mergeCell ref="H4:J4"/>
    <mergeCell ref="L4:N4"/>
    <mergeCell ref="T6:AG6"/>
    <mergeCell ref="U1:V1"/>
    <mergeCell ref="Q1:T1"/>
    <mergeCell ref="Q3:T3"/>
    <mergeCell ref="U3:V3"/>
    <mergeCell ref="O1:P1"/>
    <mergeCell ref="E3:G3"/>
    <mergeCell ref="U13:W13"/>
    <mergeCell ref="U11:W11"/>
    <mergeCell ref="M8:O8"/>
    <mergeCell ref="M9:O9"/>
    <mergeCell ref="D13:G13"/>
    <mergeCell ref="D8:G8"/>
    <mergeCell ref="D9:G9"/>
    <mergeCell ref="D11:G11"/>
    <mergeCell ref="U12:W12"/>
    <mergeCell ref="U10:W10"/>
    <mergeCell ref="AC13:AE13"/>
    <mergeCell ref="B6:Q6"/>
    <mergeCell ref="C1:D1"/>
    <mergeCell ref="E1:G1"/>
    <mergeCell ref="H1:J1"/>
    <mergeCell ref="L1:N1"/>
    <mergeCell ref="O5:P5"/>
    <mergeCell ref="Z25:AD25"/>
    <mergeCell ref="Z27:AD27"/>
    <mergeCell ref="AE26:AG26"/>
    <mergeCell ref="AE27:AG27"/>
    <mergeCell ref="AB1:AC1"/>
    <mergeCell ref="AB3:AC3"/>
    <mergeCell ref="AH9:AJ9"/>
    <mergeCell ref="AH10:AJ11"/>
    <mergeCell ref="AB2:AC2"/>
    <mergeCell ref="X2:Z2"/>
    <mergeCell ref="X3:Z3"/>
    <mergeCell ref="X4:Z4"/>
    <mergeCell ref="X5:Z5"/>
    <mergeCell ref="AE1:AG1"/>
    <mergeCell ref="AE2:AG2"/>
    <mergeCell ref="T15:AG15"/>
    <mergeCell ref="AC9:AE9"/>
    <mergeCell ref="U9:W9"/>
    <mergeCell ref="AC11:AE11"/>
    <mergeCell ref="AH1:AI1"/>
    <mergeCell ref="AH2:AI2"/>
    <mergeCell ref="AH3:AI3"/>
    <mergeCell ref="AE4:AI4"/>
    <mergeCell ref="X1:Z1"/>
  </mergeCells>
  <dataValidations count="3">
    <dataValidation type="list" allowBlank="1" showInputMessage="1" showErrorMessage="1" sqref="W28" xr:uid="{00000000-0002-0000-0200-000001000000}">
      <formula1>$BC$4:$BC$5</formula1>
    </dataValidation>
    <dataValidation type="list" allowBlank="1" showInputMessage="1" showErrorMessage="1" sqref="F5:N5" xr:uid="{2CF02DFD-C349-4332-9A73-DB2E5AC2FB00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3 P8:P13 X8:X13 AF8:AF13 AF16:AF21 X16:X21 P16:P21 H16:H21" xr:uid="{B85F834E-8F06-4128-8F4B-98C815854B09}">
      <formula1>AND($AN$1=0,H8=1)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O47"/>
  <sheetViews>
    <sheetView rightToLeft="1" workbookViewId="0">
      <selection activeCell="O23" sqref="O23:P30"/>
    </sheetView>
  </sheetViews>
  <sheetFormatPr defaultColWidth="9" defaultRowHeight="15.6" x14ac:dyDescent="0.3"/>
  <cols>
    <col min="1" max="1" width="3" style="1" customWidth="1"/>
    <col min="2" max="2" width="3.6640625" style="1" customWidth="1"/>
    <col min="3" max="3" width="5.109375" style="1" customWidth="1"/>
    <col min="4" max="4" width="4.109375" style="1" customWidth="1"/>
    <col min="5" max="5" width="8" style="93" customWidth="1"/>
    <col min="6" max="6" width="7.109375" style="93" customWidth="1"/>
    <col min="7" max="7" width="4.6640625" style="93" customWidth="1"/>
    <col min="8" max="8" width="5.44140625" style="93" customWidth="1"/>
    <col min="9" max="9" width="5.21875" style="1" customWidth="1"/>
    <col min="10" max="10" width="9.88671875" style="1" bestFit="1" customWidth="1"/>
    <col min="11" max="11" width="6" style="1" customWidth="1"/>
    <col min="12" max="12" width="3.44140625" style="1" customWidth="1"/>
    <col min="13" max="13" width="9.6640625" style="93" customWidth="1"/>
    <col min="14" max="14" width="8.44140625" style="93" customWidth="1"/>
    <col min="15" max="15" width="7.109375" style="93" customWidth="1"/>
    <col min="16" max="16" width="4.109375" style="1" customWidth="1"/>
    <col min="17" max="17" width="4.6640625" style="1" customWidth="1"/>
    <col min="18" max="18" width="5.44140625" style="1" customWidth="1"/>
    <col min="19" max="19" width="2.6640625" style="1" hidden="1" customWidth="1"/>
    <col min="20" max="20" width="5.77734375" style="1" bestFit="1" customWidth="1"/>
    <col min="21" max="21" width="5.77734375" style="1" hidden="1" customWidth="1"/>
    <col min="22" max="22" width="2.6640625" style="1" hidden="1" customWidth="1"/>
    <col min="23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9" style="1" customWidth="1"/>
    <col min="30" max="34" width="18" style="1" customWidth="1"/>
    <col min="35" max="35" width="9" style="1" bestFit="1" customWidth="1"/>
    <col min="36" max="36" width="2" style="1" bestFit="1" customWidth="1"/>
    <col min="37" max="40" width="0" style="1" hidden="1" customWidth="1"/>
    <col min="41" max="41" width="57.109375" style="1" bestFit="1" customWidth="1"/>
    <col min="42" max="51" width="0" style="1" hidden="1" customWidth="1"/>
    <col min="52" max="16384" width="9" style="1"/>
  </cols>
  <sheetData>
    <row r="1" spans="2:41" ht="16.8" thickTop="1" thickBot="1" x14ac:dyDescent="0.35">
      <c r="B1" s="468">
        <f ca="1">NOW()</f>
        <v>44596.471029166663</v>
      </c>
      <c r="C1" s="468"/>
      <c r="D1" s="468"/>
      <c r="E1" s="468"/>
      <c r="F1" s="416" t="s">
        <v>4380</v>
      </c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U1" s="36" t="b">
        <f>IF(OR(I12="ج",I12="ر1",I12="ر2"),IF(H12=1,IF(OR(E22=$AO$8,E22=$AO$9),0,IF(OR(E22=$AO$1,E22=$AO$2,E22=$AO$5,E22=$AO$6),IF(I12="ج",5600,IF(I12="ر1",7200,IF(I12="ر2",8800,""))),IF(OR(E22=$AO$3,E22=$AO$7),IF(I12="ج",3500,IF(I12="ر1",4500,IF(I12="ر2",5500,""))),IF(E22=$AO$4,500,IF(I12="ج",7000,IF(I12="ر1",9000,IF(I12="ر2",11000,"")))))))))</f>
        <v>0</v>
      </c>
      <c r="W1" s="130"/>
      <c r="AC1" s="195"/>
      <c r="AD1" s="421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22"/>
      <c r="AF1" s="422"/>
      <c r="AG1" s="422"/>
      <c r="AH1" s="423"/>
      <c r="AI1" s="195"/>
      <c r="AJ1" s="197">
        <f>COUNT(AA3:AA21)</f>
        <v>17</v>
      </c>
      <c r="AO1" s="108" t="s">
        <v>228</v>
      </c>
    </row>
    <row r="2" spans="2:41" ht="20.399999999999999" customHeight="1" thickBot="1" x14ac:dyDescent="0.35">
      <c r="B2" s="469" t="s">
        <v>4365</v>
      </c>
      <c r="C2" s="470"/>
      <c r="D2" s="471">
        <f>'اختيار المقررات'!E1</f>
        <v>0</v>
      </c>
      <c r="E2" s="471"/>
      <c r="F2" s="435" t="s">
        <v>3</v>
      </c>
      <c r="G2" s="435"/>
      <c r="H2" s="472" t="str">
        <f>'اختيار المقررات'!L1</f>
        <v/>
      </c>
      <c r="I2" s="472"/>
      <c r="J2" s="472"/>
      <c r="K2" s="435" t="s">
        <v>4</v>
      </c>
      <c r="L2" s="435"/>
      <c r="M2" s="433" t="str">
        <f>'اختيار المقررات'!Q1</f>
        <v/>
      </c>
      <c r="N2" s="433"/>
      <c r="O2" s="198" t="s">
        <v>5</v>
      </c>
      <c r="P2" s="433" t="str">
        <f>'اختيار المقررات'!W1</f>
        <v/>
      </c>
      <c r="Q2" s="433"/>
      <c r="R2" s="434"/>
      <c r="U2" s="213" t="b">
        <f>IF(OR(I13="ج",I13="ر1",I13="ر2"),IF(H13=1,IF(OR(E22=$AO$8,E22=$AO$9),0,IF(OR(E22=$AO$1,E22=$AO$2,E22=$AO$5,E22=$AO$6),IF(I13="ج",5600,IF(I13="ر1",7200,IF(I13="ر2",8800,""))),IF(OR(E22=$AO$3,E22=$AO$7),IF(I13="ج",3500,IF(I13="ر1",4500,IF(I13="ر2",5500,""))),IF(E22=$AO$4,500,IF(I13="ج",7000,IF(I13="ر1",9000,IF(I13="ر2",11000,"")))))))))</f>
        <v>0</v>
      </c>
      <c r="W2" s="130"/>
      <c r="AC2" s="195"/>
      <c r="AD2" s="424"/>
      <c r="AE2" s="425"/>
      <c r="AF2" s="425"/>
      <c r="AG2" s="425"/>
      <c r="AH2" s="426"/>
      <c r="AI2" s="196" t="s">
        <v>4364</v>
      </c>
      <c r="AO2" s="135" t="s">
        <v>229</v>
      </c>
    </row>
    <row r="3" spans="2:41" ht="20.399999999999999" customHeight="1" thickTop="1" thickBot="1" x14ac:dyDescent="0.35">
      <c r="B3" s="462" t="s">
        <v>4366</v>
      </c>
      <c r="C3" s="429"/>
      <c r="D3" s="418" t="e">
        <f>'اختيار المقررات'!E2</f>
        <v>#N/A</v>
      </c>
      <c r="E3" s="418"/>
      <c r="F3" s="430">
        <f>'اختيار المقررات'!Q2</f>
        <v>0</v>
      </c>
      <c r="G3" s="430"/>
      <c r="H3" s="419" t="s">
        <v>255</v>
      </c>
      <c r="I3" s="419"/>
      <c r="J3" s="417">
        <f>'اختيار المقررات'!W2</f>
        <v>0</v>
      </c>
      <c r="K3" s="417"/>
      <c r="L3" s="417"/>
      <c r="M3" s="199" t="s">
        <v>256</v>
      </c>
      <c r="N3" s="418" t="str">
        <f>'اختيار المقررات'!AB2</f>
        <v xml:space="preserve"> </v>
      </c>
      <c r="O3" s="418"/>
      <c r="P3" s="418"/>
      <c r="Q3" s="463" t="s">
        <v>257</v>
      </c>
      <c r="R3" s="464"/>
      <c r="W3" s="130" t="str">
        <f>IFERROR(SMALL('اختيار المقررات'!$AL$8:$AL$56,X3),"")</f>
        <v/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97"/>
      <c r="AD3" s="197"/>
      <c r="AE3" s="427" t="str">
        <f>IFERROR(VLOOKUP(AA3,$X$3:$Z$22,3,0),"")</f>
        <v>اسم الاب:</v>
      </c>
      <c r="AF3" s="427"/>
      <c r="AG3" s="427"/>
      <c r="AH3" s="197"/>
      <c r="AI3" s="197"/>
      <c r="AO3" s="135" t="s">
        <v>45</v>
      </c>
    </row>
    <row r="4" spans="2:41" ht="20.399999999999999" customHeight="1" thickTop="1" thickBot="1" x14ac:dyDescent="0.35">
      <c r="B4" s="462" t="s">
        <v>4367</v>
      </c>
      <c r="C4" s="429"/>
      <c r="D4" s="430" t="str">
        <f>'اختيار المقررات'!E3</f>
        <v/>
      </c>
      <c r="E4" s="430"/>
      <c r="F4" s="432" t="s">
        <v>4368</v>
      </c>
      <c r="G4" s="432"/>
      <c r="H4" s="465" t="str">
        <f>'اختيار المقررات'!AB1</f>
        <v/>
      </c>
      <c r="I4" s="465"/>
      <c r="J4" s="200" t="s">
        <v>4369</v>
      </c>
      <c r="K4" s="430" t="str">
        <f>'اختيار المقررات'!AE1</f>
        <v/>
      </c>
      <c r="L4" s="430"/>
      <c r="M4" s="430"/>
      <c r="N4" s="418">
        <f>'اختيار المقررات'!H2</f>
        <v>0</v>
      </c>
      <c r="O4" s="418"/>
      <c r="P4" s="418"/>
      <c r="Q4" s="419" t="s">
        <v>254</v>
      </c>
      <c r="R4" s="420"/>
      <c r="W4" s="130" t="str">
        <f>IFERROR(SMALL('اختيار المقررات'!$AL$8:$AL$56,X4),"")</f>
        <v/>
      </c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97"/>
      <c r="AD4" s="197"/>
      <c r="AE4" s="427" t="str">
        <f t="shared" ref="AE4:AE22" si="2">IFERROR(VLOOKUP(AA4,$X$3:$Z$22,3,0),"")</f>
        <v>اسم الام:</v>
      </c>
      <c r="AF4" s="427"/>
      <c r="AG4" s="427"/>
      <c r="AH4" s="197"/>
      <c r="AI4" s="197"/>
      <c r="AO4" s="136" t="s">
        <v>59</v>
      </c>
    </row>
    <row r="5" spans="2:41" ht="20.399999999999999" customHeight="1" thickTop="1" thickBot="1" x14ac:dyDescent="0.35">
      <c r="B5" s="462" t="s">
        <v>4370</v>
      </c>
      <c r="C5" s="429"/>
      <c r="D5" s="430" t="str">
        <f>'اختيار المقررات'!L3</f>
        <v/>
      </c>
      <c r="E5" s="430"/>
      <c r="F5" s="429" t="s">
        <v>4371</v>
      </c>
      <c r="G5" s="429"/>
      <c r="H5" s="467">
        <f>'اختيار المقررات'!Q3</f>
        <v>0</v>
      </c>
      <c r="I5" s="467"/>
      <c r="J5" s="200" t="s">
        <v>4372</v>
      </c>
      <c r="K5" s="428" t="str">
        <f>'اختيار المقررات'!AB3</f>
        <v>غير سوري</v>
      </c>
      <c r="L5" s="428"/>
      <c r="M5" s="428"/>
      <c r="N5" s="429" t="s">
        <v>4373</v>
      </c>
      <c r="O5" s="429"/>
      <c r="P5" s="430" t="str">
        <f>'اختيار المقررات'!W3</f>
        <v>غير سوري</v>
      </c>
      <c r="Q5" s="430"/>
      <c r="R5" s="431"/>
      <c r="W5" s="130" t="str">
        <f>IFERROR(SMALL('اختيار المقررات'!$AL$8:$AL$56,X5),"")</f>
        <v/>
      </c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97"/>
      <c r="AD5" s="197"/>
      <c r="AE5" s="427" t="str">
        <f t="shared" si="2"/>
        <v>Full Name</v>
      </c>
      <c r="AF5" s="427"/>
      <c r="AG5" s="427"/>
      <c r="AH5" s="197"/>
      <c r="AI5" s="197"/>
      <c r="AO5" s="135" t="s">
        <v>661</v>
      </c>
    </row>
    <row r="6" spans="2:41" ht="20.399999999999999" customHeight="1" thickTop="1" thickBot="1" x14ac:dyDescent="0.35">
      <c r="B6" s="466" t="s">
        <v>4374</v>
      </c>
      <c r="C6" s="432"/>
      <c r="D6" s="430" t="str">
        <f>'اختيار المقررات'!AE3</f>
        <v>لايوجد</v>
      </c>
      <c r="E6" s="430"/>
      <c r="F6" s="432" t="s">
        <v>4375</v>
      </c>
      <c r="G6" s="432"/>
      <c r="H6" s="430" t="str">
        <f>'اختيار المقررات'!E4</f>
        <v/>
      </c>
      <c r="I6" s="430"/>
      <c r="J6" s="201" t="s">
        <v>4376</v>
      </c>
      <c r="K6" s="428" t="str">
        <f>'اختيار المقررات'!Q4</f>
        <v/>
      </c>
      <c r="L6" s="428"/>
      <c r="M6" s="428"/>
      <c r="N6" s="432" t="s">
        <v>4377</v>
      </c>
      <c r="O6" s="432"/>
      <c r="P6" s="430" t="str">
        <f>'اختيار المقررات'!L4</f>
        <v/>
      </c>
      <c r="Q6" s="430"/>
      <c r="R6" s="431"/>
      <c r="W6" s="130" t="str">
        <f>IFERROR(SMALL('اختيار المقررات'!$AL$8:$AL$56,X6),"")</f>
        <v/>
      </c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97"/>
      <c r="AD6" s="197"/>
      <c r="AE6" s="427" t="str">
        <f t="shared" si="2"/>
        <v>Father Name</v>
      </c>
      <c r="AF6" s="427"/>
      <c r="AG6" s="427"/>
      <c r="AH6" s="197"/>
      <c r="AI6" s="197"/>
      <c r="AO6" s="135" t="s">
        <v>674</v>
      </c>
    </row>
    <row r="7" spans="2:41" ht="20.399999999999999" customHeight="1" thickTop="1" thickBot="1" x14ac:dyDescent="0.35">
      <c r="B7" s="475" t="s">
        <v>4378</v>
      </c>
      <c r="C7" s="459"/>
      <c r="D7" s="455">
        <f>'اختيار المقررات'!W4</f>
        <v>0</v>
      </c>
      <c r="E7" s="456"/>
      <c r="F7" s="459" t="s">
        <v>4379</v>
      </c>
      <c r="G7" s="459"/>
      <c r="H7" s="484">
        <f>'اختيار المقررات'!AB4</f>
        <v>0</v>
      </c>
      <c r="I7" s="485"/>
      <c r="J7" s="202" t="s">
        <v>223</v>
      </c>
      <c r="K7" s="456">
        <f>'اختيار المقررات'!AE4</f>
        <v>0</v>
      </c>
      <c r="L7" s="456"/>
      <c r="M7" s="456"/>
      <c r="N7" s="456"/>
      <c r="O7" s="456"/>
      <c r="P7" s="456"/>
      <c r="Q7" s="456"/>
      <c r="R7" s="486"/>
      <c r="W7" s="130" t="str">
        <f>IFERROR(SMALL('اختيار المقررات'!$AL$8:$AL$56,X7),"")</f>
        <v/>
      </c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97"/>
      <c r="AD7" s="197"/>
      <c r="AE7" s="427" t="str">
        <f t="shared" si="2"/>
        <v>Mother Name</v>
      </c>
      <c r="AF7" s="427"/>
      <c r="AG7" s="427"/>
      <c r="AH7" s="197"/>
      <c r="AI7" s="197"/>
      <c r="AO7" s="135" t="s">
        <v>230</v>
      </c>
    </row>
    <row r="8" spans="2:41" ht="20.399999999999999" customHeight="1" thickTop="1" thickBot="1" x14ac:dyDescent="0.35">
      <c r="B8" s="476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W8" s="130" t="str">
        <f>IFERROR(SMALL('اختيار المقررات'!$AL$8:$AL$56,X8),"")</f>
        <v/>
      </c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97"/>
      <c r="AD8" s="197"/>
      <c r="AE8" s="427" t="str">
        <f t="shared" si="2"/>
        <v>الجنس:</v>
      </c>
      <c r="AF8" s="427"/>
      <c r="AG8" s="427"/>
      <c r="AH8" s="197"/>
      <c r="AI8" s="197"/>
      <c r="AO8" s="211" t="s">
        <v>8</v>
      </c>
    </row>
    <row r="9" spans="2:41" ht="24" customHeight="1" thickTop="1" thickBot="1" x14ac:dyDescent="0.35"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73"/>
      <c r="W9" s="130" t="str">
        <f>IFERROR(SMALL('اختيار المقررات'!$AL$8:$AL$56,X9),"")</f>
        <v/>
      </c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97"/>
      <c r="AD9" s="197"/>
      <c r="AE9" s="427" t="str">
        <f t="shared" si="2"/>
        <v>تاريخ الميلاد:</v>
      </c>
      <c r="AF9" s="427"/>
      <c r="AG9" s="427"/>
      <c r="AH9" s="197"/>
      <c r="AI9" s="197"/>
      <c r="AO9" s="212" t="s">
        <v>15</v>
      </c>
    </row>
    <row r="10" spans="2:41" ht="20.399999999999999" customHeight="1" thickTop="1" thickBot="1" x14ac:dyDescent="0.3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3"/>
      <c r="W10" s="130" t="str">
        <f>IFERROR(SMALL('اختيار المقررات'!$AL$8:$AL$56,X10),"")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97"/>
      <c r="AD10" s="197"/>
      <c r="AE10" s="427" t="str">
        <f t="shared" si="2"/>
        <v>مكان الميلاد:</v>
      </c>
      <c r="AF10" s="427"/>
      <c r="AG10" s="427"/>
      <c r="AH10" s="197"/>
      <c r="AI10" s="197"/>
    </row>
    <row r="11" spans="2:41" ht="20.399999999999999" customHeight="1" thickTop="1" thickBot="1" x14ac:dyDescent="0.35">
      <c r="B11" s="75"/>
      <c r="C11" s="76" t="s">
        <v>28</v>
      </c>
      <c r="D11" s="479" t="s">
        <v>29</v>
      </c>
      <c r="E11" s="480"/>
      <c r="F11" s="480"/>
      <c r="G11" s="481"/>
      <c r="H11" s="77"/>
      <c r="I11" s="78"/>
      <c r="J11" s="75"/>
      <c r="K11" s="76" t="s">
        <v>28</v>
      </c>
      <c r="L11" s="479" t="s">
        <v>29</v>
      </c>
      <c r="M11" s="480"/>
      <c r="N11" s="480"/>
      <c r="O11" s="481"/>
      <c r="P11" s="77"/>
      <c r="Q11" s="79"/>
      <c r="R11" s="80"/>
      <c r="S11" s="81"/>
      <c r="W11" s="130" t="str">
        <f>IFERROR(SMALL('اختيار المقررات'!$AL$8:$AL$56,X11),"")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97"/>
      <c r="AD11" s="197"/>
      <c r="AE11" s="427" t="str">
        <f t="shared" si="2"/>
        <v>place of birth</v>
      </c>
      <c r="AF11" s="427"/>
      <c r="AG11" s="427"/>
      <c r="AH11" s="197"/>
      <c r="AI11" s="197"/>
    </row>
    <row r="12" spans="2:41" ht="20.399999999999999" customHeight="1" thickTop="1" thickBot="1" x14ac:dyDescent="0.35">
      <c r="B12" s="82" t="str">
        <f>IF($AJ$1&gt;0,"",W3)</f>
        <v/>
      </c>
      <c r="C12" s="83" t="str">
        <f>IFERROR(VLOOKUP(B12,'اختيار المقررات'!AU5:AY52,2,0),"")</f>
        <v/>
      </c>
      <c r="D12" s="460" t="str">
        <f>IFERROR(VLOOKUP(B12,'اختيار المقررات'!AU5:AY52,3,0),"")</f>
        <v/>
      </c>
      <c r="E12" s="460"/>
      <c r="F12" s="460"/>
      <c r="G12" s="460"/>
      <c r="H12" s="84" t="str">
        <f>IFERROR(VLOOKUP(B12,'اختيار المقررات'!AU5:AY52,4,0),"")</f>
        <v/>
      </c>
      <c r="I12" s="85" t="str">
        <f>IFERROR(VLOOKUP(B12,'اختيار المقررات'!AU5:AY52,5,0),"")</f>
        <v/>
      </c>
      <c r="J12" s="86" t="str">
        <f>IF($AJ$1&gt;0,"",W11)</f>
        <v/>
      </c>
      <c r="K12" s="83" t="str">
        <f>IFERROR(VLOOKUP(J12,'اختيار المقررات'!AU5:AY52,2,0),"")</f>
        <v/>
      </c>
      <c r="L12" s="460" t="str">
        <f>IFERROR(VLOOKUP(J12,'اختيار المقررات'!AU5:AY52,3,0),"")</f>
        <v/>
      </c>
      <c r="M12" s="460"/>
      <c r="N12" s="460"/>
      <c r="O12" s="460"/>
      <c r="P12" s="84" t="str">
        <f>IFERROR(VLOOKUP(J12,'اختيار المقررات'!AU5:AY52,4,0),"")</f>
        <v/>
      </c>
      <c r="Q12" s="85" t="str">
        <f>IFERROR(VLOOKUP(J12,'اختيار المقررات'!AU5:AY52,5,0),"")</f>
        <v/>
      </c>
      <c r="R12" s="87"/>
      <c r="S12" s="88"/>
      <c r="W12" s="130" t="str">
        <f>IFERROR(SMALL('اختيار المقررات'!$AL$8:$AL$56,X12),"")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97"/>
      <c r="AD12" s="197"/>
      <c r="AE12" s="427" t="str">
        <f t="shared" si="2"/>
        <v>الجنسية:</v>
      </c>
      <c r="AF12" s="427"/>
      <c r="AG12" s="427"/>
      <c r="AH12" s="197"/>
      <c r="AI12" s="197"/>
    </row>
    <row r="13" spans="2:41" ht="20.399999999999999" customHeight="1" thickTop="1" thickBot="1" x14ac:dyDescent="0.35">
      <c r="B13" s="82" t="str">
        <f t="shared" ref="B13:B19" si="3">IF($AJ$1&gt;0,"",W4)</f>
        <v/>
      </c>
      <c r="C13" s="83" t="str">
        <f>IFERROR(VLOOKUP(B13,'اختيار المقررات'!AU6:AY54,2,0),"")</f>
        <v/>
      </c>
      <c r="D13" s="460" t="str">
        <f>IFERROR(VLOOKUP(B13,'اختيار المقررات'!AU6:AY54,3,0),"")</f>
        <v/>
      </c>
      <c r="E13" s="460"/>
      <c r="F13" s="460"/>
      <c r="G13" s="460"/>
      <c r="H13" s="84" t="str">
        <f>IFERROR(VLOOKUP(B13,'اختيار المقررات'!AU6:AY54,4,0),"")</f>
        <v/>
      </c>
      <c r="I13" s="85" t="str">
        <f>IFERROR(VLOOKUP(B13,'اختيار المقررات'!AU6:AY54,5,0),"")</f>
        <v/>
      </c>
      <c r="J13" s="86" t="str">
        <f t="shared" ref="J13:J19" si="4">IF($AJ$1&gt;0,"",W12)</f>
        <v/>
      </c>
      <c r="K13" s="83" t="str">
        <f>IFERROR(VLOOKUP(J13,'اختيار المقررات'!AU6:AY54,2,0),"")</f>
        <v/>
      </c>
      <c r="L13" s="460" t="str">
        <f>IFERROR(VLOOKUP(J13,'اختيار المقررات'!AU6:AY54,3,0),"")</f>
        <v/>
      </c>
      <c r="M13" s="460"/>
      <c r="N13" s="460"/>
      <c r="O13" s="460"/>
      <c r="P13" s="84" t="str">
        <f>IFERROR(VLOOKUP(J13,'اختيار المقررات'!AU6:AY54,4,0),"")</f>
        <v/>
      </c>
      <c r="Q13" s="85" t="str">
        <f>IFERROR(VLOOKUP(J13,'اختيار المقررات'!AU6:AY54,5,0),"")</f>
        <v/>
      </c>
      <c r="R13" s="87"/>
      <c r="S13" s="89"/>
      <c r="W13" s="130" t="str">
        <f>IFERROR(SMALL('اختيار المقررات'!$AL$8:$AL$56,X13),"")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97"/>
      <c r="AD13" s="197"/>
      <c r="AE13" s="427" t="str">
        <f t="shared" si="2"/>
        <v>الرقم الوطني:</v>
      </c>
      <c r="AF13" s="427"/>
      <c r="AG13" s="427"/>
      <c r="AH13" s="197"/>
      <c r="AI13" s="197"/>
    </row>
    <row r="14" spans="2:41" ht="20.399999999999999" customHeight="1" thickTop="1" thickBot="1" x14ac:dyDescent="0.35">
      <c r="B14" s="82" t="str">
        <f t="shared" si="3"/>
        <v/>
      </c>
      <c r="C14" s="83" t="str">
        <f>IFERROR(VLOOKUP(B14,'اختيار المقررات'!AU7:AY55,2,0),"")</f>
        <v/>
      </c>
      <c r="D14" s="460" t="str">
        <f>IFERROR(VLOOKUP(B14,'اختيار المقررات'!AU7:AY55,3,0),"")</f>
        <v/>
      </c>
      <c r="E14" s="460"/>
      <c r="F14" s="460"/>
      <c r="G14" s="460"/>
      <c r="H14" s="84" t="str">
        <f>IFERROR(VLOOKUP(B14,'اختيار المقررات'!AU7:AY55,4,0),"")</f>
        <v/>
      </c>
      <c r="I14" s="85" t="str">
        <f>IFERROR(VLOOKUP(B14,'اختيار المقررات'!AU7:AY55,5,0),"")</f>
        <v/>
      </c>
      <c r="J14" s="86" t="str">
        <f t="shared" si="4"/>
        <v/>
      </c>
      <c r="K14" s="83" t="str">
        <f>IFERROR(VLOOKUP(J14,'اختيار المقررات'!AU7:AY55,2,0),"")</f>
        <v/>
      </c>
      <c r="L14" s="460" t="str">
        <f>IFERROR(VLOOKUP(J14,'اختيار المقررات'!AU7:AY55,3,0),"")</f>
        <v/>
      </c>
      <c r="M14" s="460"/>
      <c r="N14" s="460"/>
      <c r="O14" s="460"/>
      <c r="P14" s="84" t="str">
        <f>IFERROR(VLOOKUP(J14,'اختيار المقررات'!AU7:AY55,4,0),"")</f>
        <v/>
      </c>
      <c r="Q14" s="85" t="str">
        <f>IFERROR(VLOOKUP(J14,'اختيار المقررات'!AU7:AY55,5,0),"")</f>
        <v/>
      </c>
      <c r="R14" s="87"/>
      <c r="S14" s="89"/>
      <c r="W14" s="130" t="str">
        <f>IFERROR(SMALL('اختيار المقررات'!$AL$8:$AL$56,X14),"")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97"/>
      <c r="AD14" s="197"/>
      <c r="AE14" s="427" t="str">
        <f t="shared" si="2"/>
        <v>نوع الثانوية:</v>
      </c>
      <c r="AF14" s="427"/>
      <c r="AG14" s="427"/>
      <c r="AH14" s="197"/>
      <c r="AI14" s="197"/>
    </row>
    <row r="15" spans="2:41" ht="20.399999999999999" customHeight="1" thickTop="1" thickBot="1" x14ac:dyDescent="0.35">
      <c r="B15" s="82" t="str">
        <f t="shared" si="3"/>
        <v/>
      </c>
      <c r="C15" s="83" t="str">
        <f>IFERROR(VLOOKUP(B15,'اختيار المقررات'!AU8:AY56,2,0),"")</f>
        <v/>
      </c>
      <c r="D15" s="460" t="str">
        <f>IFERROR(VLOOKUP(B15,'اختيار المقررات'!AU8:AY56,3,0),"")</f>
        <v/>
      </c>
      <c r="E15" s="460"/>
      <c r="F15" s="460"/>
      <c r="G15" s="460"/>
      <c r="H15" s="84" t="str">
        <f>IFERROR(VLOOKUP(B15,'اختيار المقررات'!AU8:AY56,4,0),"")</f>
        <v/>
      </c>
      <c r="I15" s="85" t="str">
        <f>IFERROR(VLOOKUP(B15,'اختيار المقررات'!AU8:AY56,5,0),"")</f>
        <v/>
      </c>
      <c r="J15" s="86" t="str">
        <f t="shared" si="4"/>
        <v/>
      </c>
      <c r="K15" s="83" t="str">
        <f>IFERROR(VLOOKUP(J15,'اختيار المقررات'!AU8:AY56,2,0),"")</f>
        <v/>
      </c>
      <c r="L15" s="460" t="str">
        <f>IFERROR(VLOOKUP(J15,'اختيار المقررات'!AU8:AY56,3,0),"")</f>
        <v/>
      </c>
      <c r="M15" s="460"/>
      <c r="N15" s="460"/>
      <c r="O15" s="460"/>
      <c r="P15" s="84" t="str">
        <f>IFERROR(VLOOKUP(J15,'اختيار المقررات'!AU8:AY56,4,0),"")</f>
        <v/>
      </c>
      <c r="Q15" s="85" t="str">
        <f>IFERROR(VLOOKUP(J15,'اختيار المقررات'!AU8:AY56,5,0),"")</f>
        <v/>
      </c>
      <c r="R15" s="87"/>
      <c r="S15" s="89"/>
      <c r="W15" s="130" t="str">
        <f>IFERROR(SMALL('اختيار المقررات'!$AL$8:$AL$56,X15),"")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97"/>
      <c r="AD15" s="197"/>
      <c r="AE15" s="427" t="str">
        <f t="shared" si="2"/>
        <v>محافظتها:</v>
      </c>
      <c r="AF15" s="427"/>
      <c r="AG15" s="427"/>
      <c r="AH15" s="197"/>
      <c r="AI15" s="197"/>
    </row>
    <row r="16" spans="2:41" ht="20.399999999999999" customHeight="1" thickTop="1" thickBot="1" x14ac:dyDescent="0.35">
      <c r="B16" s="82" t="str">
        <f t="shared" si="3"/>
        <v/>
      </c>
      <c r="C16" s="83" t="str">
        <f>IFERROR(VLOOKUP(B16,'اختيار المقررات'!AU9:AY57,2,0),"")</f>
        <v/>
      </c>
      <c r="D16" s="460" t="str">
        <f>IFERROR(VLOOKUP(B16,'اختيار المقررات'!AU9:AY57,3,0),"")</f>
        <v/>
      </c>
      <c r="E16" s="460"/>
      <c r="F16" s="460"/>
      <c r="G16" s="460"/>
      <c r="H16" s="84" t="str">
        <f>IFERROR(VLOOKUP(B16,'اختيار المقررات'!AU9:AY57,4,0),"")</f>
        <v/>
      </c>
      <c r="I16" s="85" t="str">
        <f>IFERROR(VLOOKUP(B16,'اختيار المقررات'!AU9:AY57,5,0),"")</f>
        <v/>
      </c>
      <c r="J16" s="86" t="str">
        <f t="shared" si="4"/>
        <v/>
      </c>
      <c r="K16" s="83" t="str">
        <f>IFERROR(VLOOKUP(J16,'اختيار المقررات'!AU9:AY57,2,0),"")</f>
        <v/>
      </c>
      <c r="L16" s="460" t="str">
        <f>IFERROR(VLOOKUP(J16,'اختيار المقررات'!AU9:AY57,3,0),"")</f>
        <v/>
      </c>
      <c r="M16" s="460"/>
      <c r="N16" s="460"/>
      <c r="O16" s="460"/>
      <c r="P16" s="84" t="str">
        <f>IFERROR(VLOOKUP(J16,'اختيار المقررات'!AU9:AY57,4,0),"")</f>
        <v/>
      </c>
      <c r="Q16" s="85" t="str">
        <f>IFERROR(VLOOKUP(J16,'اختيار المقررات'!AU9:AY57,5,0),"")</f>
        <v/>
      </c>
      <c r="R16" s="87"/>
      <c r="S16" s="89"/>
      <c r="W16" s="130" t="str">
        <f>IFERROR(SMALL('اختيار المقررات'!$AL$8:$AL$56,X16),"")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97"/>
      <c r="AD16" s="197"/>
      <c r="AE16" s="427" t="str">
        <f t="shared" si="2"/>
        <v>عامها:</v>
      </c>
      <c r="AF16" s="427"/>
      <c r="AG16" s="427"/>
      <c r="AH16" s="197"/>
      <c r="AI16" s="197"/>
    </row>
    <row r="17" spans="2:36" ht="20.399999999999999" customHeight="1" thickTop="1" thickBot="1" x14ac:dyDescent="0.35">
      <c r="B17" s="82" t="str">
        <f t="shared" si="3"/>
        <v/>
      </c>
      <c r="C17" s="83" t="str">
        <f>IFERROR(VLOOKUP(B17,'اختيار المقررات'!AU10:AY58,2,0),"")</f>
        <v/>
      </c>
      <c r="D17" s="460" t="str">
        <f>IFERROR(VLOOKUP(B17,'اختيار المقررات'!AU10:AY58,3,0),"")</f>
        <v/>
      </c>
      <c r="E17" s="460"/>
      <c r="F17" s="460"/>
      <c r="G17" s="460"/>
      <c r="H17" s="84" t="str">
        <f>IFERROR(VLOOKUP(B17,'اختيار المقررات'!AU10:AY58,4,0),"")</f>
        <v/>
      </c>
      <c r="I17" s="85" t="str">
        <f>IFERROR(VLOOKUP(B17,'اختيار المقررات'!AU10:AY58,5,0),"")</f>
        <v/>
      </c>
      <c r="J17" s="86" t="str">
        <f t="shared" si="4"/>
        <v/>
      </c>
      <c r="K17" s="83" t="str">
        <f>IFERROR(VLOOKUP(J17,'اختيار المقررات'!AU10:AY58,2,0),"")</f>
        <v/>
      </c>
      <c r="L17" s="460" t="str">
        <f>IFERROR(VLOOKUP(J17,'اختيار المقررات'!AU10:AY58,3,0),"")</f>
        <v/>
      </c>
      <c r="M17" s="460"/>
      <c r="N17" s="460"/>
      <c r="O17" s="460"/>
      <c r="P17" s="84" t="str">
        <f>IFERROR(VLOOKUP(J17,'اختيار المقررات'!AU10:AY58,4,0),"")</f>
        <v/>
      </c>
      <c r="Q17" s="85" t="str">
        <f>IFERROR(VLOOKUP(J17,'اختيار المقررات'!AU10:AY58,5,0),"")</f>
        <v/>
      </c>
      <c r="R17" s="87"/>
      <c r="S17" s="89"/>
      <c r="W17" s="130" t="str">
        <f>IFERROR(SMALL('اختيار المقررات'!$AL$8:$AL$56,X17),"")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97"/>
      <c r="AD17" s="197"/>
      <c r="AE17" s="427" t="str">
        <f t="shared" si="2"/>
        <v>الموبايل:</v>
      </c>
      <c r="AF17" s="427"/>
      <c r="AG17" s="427"/>
      <c r="AH17" s="197"/>
      <c r="AI17" s="197"/>
    </row>
    <row r="18" spans="2:36" s="90" customFormat="1" ht="20.399999999999999" customHeight="1" thickTop="1" thickBot="1" x14ac:dyDescent="0.35">
      <c r="B18" s="82" t="str">
        <f t="shared" si="3"/>
        <v/>
      </c>
      <c r="C18" s="83" t="str">
        <f>IFERROR(VLOOKUP(B18,'اختيار المقررات'!AU11:AY59,2,0),"")</f>
        <v/>
      </c>
      <c r="D18" s="460" t="str">
        <f>IFERROR(VLOOKUP(B18,'اختيار المقررات'!AU11:AY59,3,0),"")</f>
        <v/>
      </c>
      <c r="E18" s="460"/>
      <c r="F18" s="460"/>
      <c r="G18" s="460"/>
      <c r="H18" s="84" t="str">
        <f>IFERROR(VLOOKUP(B18,'اختيار المقررات'!AU11:AY59,4,0),"")</f>
        <v/>
      </c>
      <c r="I18" s="85" t="str">
        <f>IFERROR(VLOOKUP(B18,'اختيار المقررات'!AU11:AY59,5,0),"")</f>
        <v/>
      </c>
      <c r="J18" s="86" t="str">
        <f t="shared" si="4"/>
        <v/>
      </c>
      <c r="K18" s="83" t="str">
        <f>IFERROR(VLOOKUP(J18,'اختيار المقررات'!AU11:AY59,2,0),"")</f>
        <v/>
      </c>
      <c r="L18" s="460" t="str">
        <f>IFERROR(VLOOKUP(J18,'اختيار المقررات'!AU11:AY59,3,0),"")</f>
        <v/>
      </c>
      <c r="M18" s="460"/>
      <c r="N18" s="460"/>
      <c r="O18" s="460"/>
      <c r="P18" s="84" t="str">
        <f>IFERROR(VLOOKUP(J18,'اختيار المقررات'!AU11:AY59,4,0),"")</f>
        <v/>
      </c>
      <c r="Q18" s="85" t="str">
        <f>IFERROR(VLOOKUP(J18,'اختيار المقررات'!AU11:AY59,5,0),"")</f>
        <v/>
      </c>
      <c r="R18" s="87"/>
      <c r="S18" s="89"/>
      <c r="W18" s="130" t="str">
        <f>IFERROR(SMALL('اختيار المقررات'!$AL$8:$AL$56,X18),"")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97"/>
      <c r="AD18" s="197"/>
      <c r="AE18" s="427" t="str">
        <f t="shared" si="2"/>
        <v>الهاتف:</v>
      </c>
      <c r="AF18" s="427"/>
      <c r="AG18" s="427"/>
      <c r="AH18" s="197"/>
      <c r="AI18" s="197"/>
      <c r="AJ18" s="1"/>
    </row>
    <row r="19" spans="2:36" s="90" customFormat="1" ht="20.399999999999999" customHeight="1" thickTop="1" thickBot="1" x14ac:dyDescent="0.35">
      <c r="B19" s="82" t="str">
        <f t="shared" si="3"/>
        <v/>
      </c>
      <c r="C19" s="83" t="str">
        <f>IFERROR(VLOOKUP(B19,'اختيار المقررات'!AU12:AY60,2,0),"")</f>
        <v/>
      </c>
      <c r="D19" s="460" t="str">
        <f>IFERROR(VLOOKUP(B19,'اختيار المقررات'!AU12:AY60,3,0),"")</f>
        <v/>
      </c>
      <c r="E19" s="460"/>
      <c r="F19" s="460"/>
      <c r="G19" s="460"/>
      <c r="H19" s="84" t="str">
        <f>IFERROR(VLOOKUP(B19,'اختيار المقررات'!AU12:AY60,4,0),"")</f>
        <v/>
      </c>
      <c r="I19" s="85" t="str">
        <f>IFERROR(VLOOKUP(B19,'اختيار المقررات'!AU12:AY60,5,0),"")</f>
        <v/>
      </c>
      <c r="J19" s="86" t="str">
        <f t="shared" si="4"/>
        <v/>
      </c>
      <c r="K19" s="83" t="str">
        <f>IFERROR(VLOOKUP(J19,'اختيار المقررات'!AU12:AY60,2,0),"")</f>
        <v/>
      </c>
      <c r="L19" s="460" t="str">
        <f>IFERROR(VLOOKUP(J19,'اختيار المقررات'!AU12:AY60,3,0),"")</f>
        <v/>
      </c>
      <c r="M19" s="460"/>
      <c r="N19" s="460"/>
      <c r="O19" s="460"/>
      <c r="P19" s="84" t="str">
        <f>IFERROR(VLOOKUP(J19,'اختيار المقررات'!AU12:AY60,4,0),"")</f>
        <v/>
      </c>
      <c r="Q19" s="85" t="str">
        <f>IFERROR(VLOOKUP(J19,'اختيار المقررات'!AU12:AY60,5,0),"")</f>
        <v/>
      </c>
      <c r="R19" s="87"/>
      <c r="S19" s="91"/>
      <c r="W19" s="130" t="str">
        <f>IFERROR(SMALL('اختيار المقررات'!$AL$8:$AL$56,X19),"")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97"/>
      <c r="AD19" s="197"/>
      <c r="AE19" s="427" t="str">
        <f t="shared" si="2"/>
        <v>العنوان :</v>
      </c>
      <c r="AF19" s="427"/>
      <c r="AG19" s="427"/>
      <c r="AH19" s="197"/>
      <c r="AI19" s="197"/>
      <c r="AJ19" s="1"/>
    </row>
    <row r="20" spans="2:36" s="90" customFormat="1" ht="7.5" customHeight="1" thickTop="1" thickBot="1" x14ac:dyDescent="0.35">
      <c r="B20" s="82"/>
      <c r="C20" s="87"/>
      <c r="D20" s="87"/>
      <c r="E20" s="87"/>
      <c r="F20" s="87"/>
      <c r="G20" s="87"/>
      <c r="H20" s="60"/>
      <c r="I20" s="60"/>
      <c r="J20" s="86"/>
      <c r="K20" s="87"/>
      <c r="L20" s="87"/>
      <c r="M20" s="87"/>
      <c r="N20" s="87"/>
      <c r="O20" s="87"/>
      <c r="P20" s="60"/>
      <c r="Q20" s="60"/>
      <c r="R20" s="87"/>
      <c r="S20" s="91"/>
      <c r="W20" s="130" t="str">
        <f>IFERROR(SMALL('اختيار المقررات'!$AL$8:$AL$56,X20),"")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97"/>
      <c r="AD20" s="197"/>
      <c r="AE20" s="427" t="str">
        <f t="shared" si="2"/>
        <v/>
      </c>
      <c r="AF20" s="427"/>
      <c r="AG20" s="427"/>
      <c r="AH20" s="197"/>
      <c r="AI20" s="197"/>
      <c r="AJ20" s="1"/>
    </row>
    <row r="21" spans="2:36" ht="16.2" customHeight="1" thickTop="1" thickBot="1" x14ac:dyDescent="0.35">
      <c r="B21" s="461" t="s">
        <v>232</v>
      </c>
      <c r="C21" s="457"/>
      <c r="D21" s="457"/>
      <c r="E21" s="457"/>
      <c r="F21" s="203">
        <f>'اختيار المقررات'!AE25</f>
        <v>0</v>
      </c>
      <c r="G21" s="457" t="s">
        <v>233</v>
      </c>
      <c r="H21" s="457"/>
      <c r="I21" s="457"/>
      <c r="J21" s="457"/>
      <c r="K21" s="428">
        <f>'اختيار المقررات'!AE26</f>
        <v>0</v>
      </c>
      <c r="L21" s="428"/>
      <c r="M21" s="457" t="s">
        <v>234</v>
      </c>
      <c r="N21" s="457"/>
      <c r="O21" s="457"/>
      <c r="P21" s="457"/>
      <c r="Q21" s="428">
        <f>'اختيار المقررات'!AE27</f>
        <v>0</v>
      </c>
      <c r="R21" s="458"/>
      <c r="S21" s="92"/>
      <c r="W21" s="130" t="str">
        <f>IFERROR(SMALL('اختيار المقررات'!$AL$8:$AL$56,X21),"")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97"/>
      <c r="AD21" s="197"/>
      <c r="AE21" s="427" t="str">
        <f t="shared" si="2"/>
        <v/>
      </c>
      <c r="AF21" s="427"/>
      <c r="AG21" s="427"/>
      <c r="AH21" s="197"/>
      <c r="AI21" s="197"/>
    </row>
    <row r="22" spans="2:36" ht="15" thickTop="1" x14ac:dyDescent="0.3">
      <c r="B22" s="473" t="s">
        <v>227</v>
      </c>
      <c r="C22" s="474"/>
      <c r="D22" s="474"/>
      <c r="E22" s="482">
        <f>'اختيار المقررات'!F5</f>
        <v>0</v>
      </c>
      <c r="F22" s="482"/>
      <c r="G22" s="482"/>
      <c r="H22" s="482"/>
      <c r="I22" s="483"/>
      <c r="J22" s="204" t="s">
        <v>60</v>
      </c>
      <c r="K22" s="430">
        <f>'اختيار المقررات'!Q5</f>
        <v>0</v>
      </c>
      <c r="L22" s="430"/>
      <c r="M22" s="205" t="s">
        <v>0</v>
      </c>
      <c r="N22" s="465">
        <f>'اختيار المقررات'!W5</f>
        <v>0</v>
      </c>
      <c r="O22" s="465"/>
      <c r="P22" s="487" t="e">
        <f>'اختيار المقررات'!Z28</f>
        <v>#N/A</v>
      </c>
      <c r="Q22" s="487"/>
      <c r="R22" s="487"/>
      <c r="W22" s="130" t="str">
        <f>IFERROR(SMALL('اختيار المقررات'!$AL$8:$AL$56,X22),"")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97"/>
      <c r="AD22" s="197"/>
      <c r="AE22" s="427" t="str">
        <f t="shared" si="2"/>
        <v/>
      </c>
      <c r="AF22" s="427"/>
      <c r="AG22" s="427"/>
      <c r="AH22" s="197"/>
      <c r="AI22" s="197"/>
    </row>
    <row r="23" spans="2:36" ht="15.75" customHeight="1" x14ac:dyDescent="0.3">
      <c r="B23" s="438" t="s">
        <v>231</v>
      </c>
      <c r="C23" s="439"/>
      <c r="D23" s="439"/>
      <c r="E23" s="442" t="e">
        <f>'اختيار المقررات'!N25</f>
        <v>#N/A</v>
      </c>
      <c r="F23" s="442"/>
      <c r="G23" s="443"/>
      <c r="H23" s="488" t="s">
        <v>4381</v>
      </c>
      <c r="I23" s="453"/>
      <c r="J23" s="489">
        <f>'اختيار المقررات'!W25</f>
        <v>0</v>
      </c>
      <c r="K23" s="489"/>
      <c r="L23" s="490"/>
      <c r="M23" s="453" t="s">
        <v>675</v>
      </c>
      <c r="N23" s="453"/>
      <c r="O23" s="453" t="s">
        <v>676</v>
      </c>
      <c r="P23" s="453"/>
      <c r="Q23" s="453" t="s">
        <v>706</v>
      </c>
      <c r="R23" s="510"/>
    </row>
    <row r="24" spans="2:36" ht="14.4" x14ac:dyDescent="0.3">
      <c r="B24" s="438" t="s">
        <v>677</v>
      </c>
      <c r="C24" s="439"/>
      <c r="D24" s="439"/>
      <c r="E24" s="440" t="e">
        <f>'اختيار المقررات'!N27</f>
        <v>#N/A</v>
      </c>
      <c r="F24" s="440"/>
      <c r="G24" s="441"/>
      <c r="H24" s="491" t="s">
        <v>25</v>
      </c>
      <c r="I24" s="492"/>
      <c r="J24" s="440" t="e">
        <f>'اختيار المقررات'!N26</f>
        <v>#N/A</v>
      </c>
      <c r="K24" s="440"/>
      <c r="L24" s="441"/>
      <c r="M24" s="454"/>
      <c r="N24" s="454"/>
      <c r="O24" s="454"/>
      <c r="P24" s="454"/>
      <c r="Q24" s="454"/>
      <c r="R24" s="511"/>
    </row>
    <row r="25" spans="2:36" ht="14.4" x14ac:dyDescent="0.3">
      <c r="B25" s="438" t="s">
        <v>669</v>
      </c>
      <c r="C25" s="439"/>
      <c r="D25" s="439"/>
      <c r="E25" s="440" t="e">
        <f>'اختيار المقررات'!N28</f>
        <v>#N/A</v>
      </c>
      <c r="F25" s="440"/>
      <c r="G25" s="441"/>
      <c r="H25" s="512" t="s">
        <v>20</v>
      </c>
      <c r="I25" s="513"/>
      <c r="J25" s="206" t="str">
        <f>'اختيار المقررات'!W28</f>
        <v>لا</v>
      </c>
      <c r="K25" s="206"/>
      <c r="L25" s="207"/>
      <c r="M25" s="454"/>
      <c r="N25" s="454"/>
      <c r="O25" s="454"/>
      <c r="P25" s="454"/>
      <c r="Q25" s="454"/>
      <c r="R25" s="511"/>
    </row>
    <row r="26" spans="2:36" ht="14.4" x14ac:dyDescent="0.3">
      <c r="B26" s="444" t="s">
        <v>23</v>
      </c>
      <c r="C26" s="445"/>
      <c r="D26" s="445"/>
      <c r="E26" s="448" t="e">
        <f>'اختيار المقررات'!N29</f>
        <v>#N/A</v>
      </c>
      <c r="F26" s="448"/>
      <c r="G26" s="448"/>
      <c r="H26" s="208"/>
      <c r="I26" s="208"/>
      <c r="J26" s="209"/>
      <c r="K26" s="209"/>
      <c r="L26" s="210"/>
      <c r="M26" s="454"/>
      <c r="N26" s="454"/>
      <c r="O26" s="454"/>
      <c r="P26" s="454"/>
      <c r="Q26" s="454"/>
      <c r="R26" s="511"/>
    </row>
    <row r="27" spans="2:36" ht="21.75" customHeight="1" x14ac:dyDescent="0.3">
      <c r="B27" s="493" t="str">
        <f>'اختيار المقررات'!C25</f>
        <v>منقطع عن التسجيل في</v>
      </c>
      <c r="C27" s="494"/>
      <c r="D27" s="494"/>
      <c r="E27" s="494"/>
      <c r="F27" s="494"/>
      <c r="G27" s="494"/>
      <c r="H27" s="494"/>
      <c r="I27" s="494"/>
      <c r="J27" s="494"/>
      <c r="K27" s="494"/>
      <c r="L27" s="495"/>
      <c r="M27" s="454"/>
      <c r="N27" s="454"/>
      <c r="O27" s="454"/>
      <c r="P27" s="454"/>
      <c r="Q27" s="454"/>
      <c r="R27" s="511"/>
    </row>
    <row r="28" spans="2:36" ht="14.4" x14ac:dyDescent="0.3">
      <c r="B28" s="496" t="str">
        <f>'اختيار المقررات'!C26</f>
        <v/>
      </c>
      <c r="C28" s="449"/>
      <c r="D28" s="449"/>
      <c r="E28" s="449"/>
      <c r="F28" s="449"/>
      <c r="G28" s="449" t="str">
        <f>'اختيار المقررات'!C27</f>
        <v/>
      </c>
      <c r="H28" s="449"/>
      <c r="I28" s="449"/>
      <c r="J28" s="449"/>
      <c r="K28" s="449"/>
      <c r="L28" s="450"/>
      <c r="M28" s="454"/>
      <c r="N28" s="454"/>
      <c r="O28" s="454"/>
      <c r="P28" s="454"/>
      <c r="Q28" s="454"/>
      <c r="R28" s="511"/>
    </row>
    <row r="29" spans="2:36" ht="15" customHeight="1" x14ac:dyDescent="0.3">
      <c r="B29" s="496" t="str">
        <f>'اختيار المقررات'!C28</f>
        <v/>
      </c>
      <c r="C29" s="449"/>
      <c r="D29" s="449"/>
      <c r="E29" s="449"/>
      <c r="F29" s="449"/>
      <c r="G29" s="449" t="str">
        <f>'اختيار المقررات'!C29</f>
        <v/>
      </c>
      <c r="H29" s="449"/>
      <c r="I29" s="449"/>
      <c r="J29" s="449"/>
      <c r="K29" s="449"/>
      <c r="L29" s="450"/>
      <c r="M29" s="454"/>
      <c r="N29" s="454"/>
      <c r="O29" s="454"/>
      <c r="P29" s="454"/>
      <c r="Q29" s="454"/>
      <c r="R29" s="511"/>
    </row>
    <row r="30" spans="2:36" ht="15" customHeight="1" x14ac:dyDescent="0.3">
      <c r="B30" s="446" t="str">
        <f>'اختيار المقررات'!C30</f>
        <v/>
      </c>
      <c r="C30" s="447"/>
      <c r="D30" s="447"/>
      <c r="E30" s="447"/>
      <c r="F30" s="447"/>
      <c r="G30" s="447"/>
      <c r="H30" s="447"/>
      <c r="I30" s="447"/>
      <c r="J30" s="447"/>
      <c r="K30" s="447"/>
      <c r="L30" s="451"/>
      <c r="M30" s="454"/>
      <c r="N30" s="454"/>
      <c r="O30" s="454"/>
      <c r="P30" s="454"/>
      <c r="Q30" s="454"/>
      <c r="R30" s="511"/>
    </row>
    <row r="31" spans="2:36" ht="17.25" customHeight="1" x14ac:dyDescent="0.3">
      <c r="B31" s="498" t="s">
        <v>707</v>
      </c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500"/>
    </row>
    <row r="32" spans="2:36" ht="24" customHeight="1" x14ac:dyDescent="0.3">
      <c r="B32" s="436" t="s">
        <v>31</v>
      </c>
      <c r="C32" s="436"/>
      <c r="D32" s="436"/>
      <c r="E32" s="436"/>
      <c r="F32" s="501" t="e">
        <f>E26</f>
        <v>#N/A</v>
      </c>
      <c r="G32" s="501"/>
      <c r="H32" s="452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2" s="452"/>
      <c r="J32" s="452"/>
      <c r="K32" s="452"/>
      <c r="L32" s="452"/>
      <c r="M32" s="452"/>
      <c r="N32" s="452"/>
      <c r="O32" s="452"/>
      <c r="P32" s="452"/>
      <c r="Q32" s="452"/>
      <c r="R32" s="452"/>
    </row>
    <row r="33" spans="2:19" ht="24" customHeight="1" x14ac:dyDescent="0.3">
      <c r="B33" s="436" t="str">
        <f>IF(D4="أنثى","رقمها الامتحاني","رقمه الامتحاني")</f>
        <v>رقمه الامتحاني</v>
      </c>
      <c r="C33" s="436"/>
      <c r="D33" s="436"/>
      <c r="E33" s="437">
        <f>D2</f>
        <v>0</v>
      </c>
      <c r="F33" s="437"/>
      <c r="G33" s="506" t="s">
        <v>32</v>
      </c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506"/>
    </row>
    <row r="34" spans="2:19" ht="12" customHeight="1" x14ac:dyDescent="0.3">
      <c r="B34" s="137"/>
      <c r="C34" s="165"/>
      <c r="D34" s="508"/>
      <c r="E34" s="508"/>
      <c r="F34" s="508"/>
      <c r="G34" s="508"/>
      <c r="H34" s="508"/>
      <c r="I34" s="138"/>
      <c r="J34" s="138"/>
      <c r="K34" s="137"/>
      <c r="L34" s="165"/>
      <c r="M34" s="508"/>
      <c r="N34" s="508"/>
      <c r="O34" s="508"/>
      <c r="P34" s="508"/>
      <c r="Q34" s="138"/>
      <c r="R34" s="138"/>
    </row>
    <row r="35" spans="2:19" ht="27.75" customHeight="1" x14ac:dyDescent="0.4">
      <c r="B35" s="507" t="s">
        <v>26</v>
      </c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</row>
    <row r="36" spans="2:19" ht="15.75" customHeight="1" x14ac:dyDescent="0.3">
      <c r="B36" s="504" t="s">
        <v>30</v>
      </c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</row>
    <row r="37" spans="2:19" ht="22.5" customHeight="1" x14ac:dyDescent="0.3">
      <c r="B37" s="505" t="s">
        <v>31</v>
      </c>
      <c r="C37" s="505"/>
      <c r="D37" s="505"/>
      <c r="E37" s="505"/>
      <c r="F37" s="437" t="e">
        <f>'اختيار المقررات'!AD29</f>
        <v>#N/A</v>
      </c>
      <c r="G37" s="437"/>
      <c r="H37" s="509" t="str">
        <f>H32</f>
        <v xml:space="preserve">ليرة سورية فقط لا غير من الطالب </v>
      </c>
      <c r="I37" s="509"/>
      <c r="J37" s="509"/>
      <c r="K37" s="509"/>
      <c r="L37" s="509"/>
      <c r="M37" s="509"/>
      <c r="N37" s="509"/>
      <c r="O37" s="509"/>
      <c r="P37" s="509"/>
      <c r="Q37" s="509"/>
      <c r="R37" s="509"/>
    </row>
    <row r="38" spans="2:19" ht="22.5" customHeight="1" x14ac:dyDescent="0.3">
      <c r="B38" s="502" t="str">
        <f>B33</f>
        <v>رقمه الامتحاني</v>
      </c>
      <c r="C38" s="502"/>
      <c r="D38" s="502"/>
      <c r="E38" s="503">
        <f>E33</f>
        <v>0</v>
      </c>
      <c r="F38" s="503"/>
      <c r="G38" s="497" t="str">
        <f>G33</f>
        <v xml:space="preserve">وتحويله إلى حساب التعليم المفتوح رقم ck1-10173186 وتسليم إشعار القبض إلى صاحب العلاقة  </v>
      </c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</row>
    <row r="39" spans="2:19" ht="9" customHeight="1" x14ac:dyDescent="0.3"/>
    <row r="40" spans="2:19" ht="9" customHeight="1" x14ac:dyDescent="0.3">
      <c r="B40" s="90"/>
      <c r="C40" s="90"/>
      <c r="D40" s="90"/>
      <c r="E40" s="90"/>
      <c r="F40" s="150"/>
      <c r="G40" s="150"/>
      <c r="H40" s="150"/>
      <c r="I40" s="150"/>
      <c r="J40" s="90"/>
      <c r="K40" s="90"/>
      <c r="L40" s="90"/>
      <c r="M40" s="90"/>
      <c r="N40" s="150"/>
      <c r="O40" s="150"/>
      <c r="P40" s="150"/>
      <c r="Q40" s="90"/>
      <c r="R40" s="90"/>
      <c r="S40" s="90"/>
    </row>
    <row r="41" spans="2:19" x14ac:dyDescent="0.3">
      <c r="B41" s="90"/>
      <c r="C41" s="151"/>
      <c r="D41" s="151"/>
      <c r="E41" s="151"/>
      <c r="F41" s="151"/>
      <c r="G41" s="151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19" ht="14.4" x14ac:dyDescent="0.3">
      <c r="C42" s="148"/>
      <c r="D42" s="148"/>
      <c r="E42" s="148"/>
      <c r="F42" s="148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2:19" ht="14.4" x14ac:dyDescent="0.3">
      <c r="C43" s="148"/>
      <c r="D43" s="148"/>
      <c r="E43" s="148"/>
      <c r="F43" s="148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</row>
    <row r="44" spans="2:19" ht="14.4" x14ac:dyDescent="0.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2:19" ht="14.4" x14ac:dyDescent="0.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2:19" ht="14.4" x14ac:dyDescent="0.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19" ht="14.4" x14ac:dyDescent="0.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+hIj85OHN4Eo3BMcIqmg1q/hHZvwI6fQrJizDf1wBFJif0KivxCZAaZq69Tti7mIcfHk6OtPyvBUcaL7QYWREQ==" saltValue="r5bBkjXPEVc/03m+iJ2jsg==" spinCount="100000" sheet="1" selectLockedCells="1" selectUnlockedCells="1"/>
  <mergeCells count="132">
    <mergeCell ref="P22:R22"/>
    <mergeCell ref="H23:I23"/>
    <mergeCell ref="J23:L23"/>
    <mergeCell ref="H24:I24"/>
    <mergeCell ref="B27:L27"/>
    <mergeCell ref="B28:F28"/>
    <mergeCell ref="G28:L28"/>
    <mergeCell ref="G38:R38"/>
    <mergeCell ref="B29:F29"/>
    <mergeCell ref="B31:R31"/>
    <mergeCell ref="B32:E32"/>
    <mergeCell ref="F32:G32"/>
    <mergeCell ref="B38:D38"/>
    <mergeCell ref="E38:F38"/>
    <mergeCell ref="B36:R36"/>
    <mergeCell ref="B37:E37"/>
    <mergeCell ref="F37:G37"/>
    <mergeCell ref="G33:R33"/>
    <mergeCell ref="B35:R35"/>
    <mergeCell ref="D34:H34"/>
    <mergeCell ref="M34:P34"/>
    <mergeCell ref="H37:R37"/>
    <mergeCell ref="Q23:R30"/>
    <mergeCell ref="H25:I25"/>
    <mergeCell ref="B1:E1"/>
    <mergeCell ref="B2:C2"/>
    <mergeCell ref="D2:E2"/>
    <mergeCell ref="F2:G2"/>
    <mergeCell ref="H2:J2"/>
    <mergeCell ref="M2:N2"/>
    <mergeCell ref="B22:D22"/>
    <mergeCell ref="B7:C7"/>
    <mergeCell ref="B8:R9"/>
    <mergeCell ref="D11:G11"/>
    <mergeCell ref="L11:O11"/>
    <mergeCell ref="D13:G13"/>
    <mergeCell ref="L13:O13"/>
    <mergeCell ref="E22:I22"/>
    <mergeCell ref="K22:L22"/>
    <mergeCell ref="N22:O22"/>
    <mergeCell ref="H7:I7"/>
    <mergeCell ref="K7:R7"/>
    <mergeCell ref="D12:G12"/>
    <mergeCell ref="L12:O12"/>
    <mergeCell ref="D14:G14"/>
    <mergeCell ref="L14:O14"/>
    <mergeCell ref="D15:G15"/>
    <mergeCell ref="L15:O15"/>
    <mergeCell ref="B3:C3"/>
    <mergeCell ref="D3:E3"/>
    <mergeCell ref="N3:P3"/>
    <mergeCell ref="Q3:R3"/>
    <mergeCell ref="P6:R6"/>
    <mergeCell ref="B4:C4"/>
    <mergeCell ref="D4:E4"/>
    <mergeCell ref="F4:G4"/>
    <mergeCell ref="H4:I4"/>
    <mergeCell ref="K4:M4"/>
    <mergeCell ref="B6:C6"/>
    <mergeCell ref="D6:E6"/>
    <mergeCell ref="F6:G6"/>
    <mergeCell ref="H6:I6"/>
    <mergeCell ref="K6:M6"/>
    <mergeCell ref="B5:C5"/>
    <mergeCell ref="D5:E5"/>
    <mergeCell ref="F5:G5"/>
    <mergeCell ref="H5:I5"/>
    <mergeCell ref="D7:E7"/>
    <mergeCell ref="G21:J21"/>
    <mergeCell ref="K21:L21"/>
    <mergeCell ref="M21:P21"/>
    <mergeCell ref="Q21:R21"/>
    <mergeCell ref="F7:G7"/>
    <mergeCell ref="D17:G17"/>
    <mergeCell ref="L17:O17"/>
    <mergeCell ref="D18:G18"/>
    <mergeCell ref="D19:G19"/>
    <mergeCell ref="L19:O19"/>
    <mergeCell ref="B21:E21"/>
    <mergeCell ref="L18:O18"/>
    <mergeCell ref="D16:G16"/>
    <mergeCell ref="L16:O16"/>
    <mergeCell ref="AE16:AG16"/>
    <mergeCell ref="AE17:AG17"/>
    <mergeCell ref="B33:D33"/>
    <mergeCell ref="E33:F33"/>
    <mergeCell ref="B24:D24"/>
    <mergeCell ref="E24:G24"/>
    <mergeCell ref="J24:L24"/>
    <mergeCell ref="B25:D25"/>
    <mergeCell ref="E25:G25"/>
    <mergeCell ref="B23:D23"/>
    <mergeCell ref="E23:G23"/>
    <mergeCell ref="B26:D26"/>
    <mergeCell ref="B30:F30"/>
    <mergeCell ref="E26:G26"/>
    <mergeCell ref="G29:L29"/>
    <mergeCell ref="G30:L30"/>
    <mergeCell ref="H32:R32"/>
    <mergeCell ref="AE18:AG18"/>
    <mergeCell ref="AE19:AG19"/>
    <mergeCell ref="AE20:AG20"/>
    <mergeCell ref="AE21:AG21"/>
    <mergeCell ref="AE22:AG22"/>
    <mergeCell ref="M23:N30"/>
    <mergeCell ref="O23:P30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F1:R1"/>
    <mergeCell ref="J3:L3"/>
    <mergeCell ref="N4:P4"/>
    <mergeCell ref="Q4:R4"/>
    <mergeCell ref="AD1:AH2"/>
    <mergeCell ref="AE3:AG3"/>
    <mergeCell ref="AE4:AG4"/>
    <mergeCell ref="AE5:AG5"/>
    <mergeCell ref="AE6:AG6"/>
    <mergeCell ref="K5:M5"/>
    <mergeCell ref="N5:O5"/>
    <mergeCell ref="P5:R5"/>
    <mergeCell ref="N6:O6"/>
    <mergeCell ref="P2:R2"/>
    <mergeCell ref="F3:G3"/>
    <mergeCell ref="H3:I3"/>
    <mergeCell ref="K2:L2"/>
  </mergeCells>
  <conditionalFormatting sqref="C11:Q19">
    <cfRule type="expression" dxfId="25" priority="24">
      <formula>$C$12=""</formula>
    </cfRule>
  </conditionalFormatting>
  <conditionalFormatting sqref="C13:I19">
    <cfRule type="expression" dxfId="24" priority="23">
      <formula>$C$13=""</formula>
    </cfRule>
  </conditionalFormatting>
  <conditionalFormatting sqref="C14:I19">
    <cfRule type="expression" dxfId="23" priority="22">
      <formula>$C$14=""</formula>
    </cfRule>
  </conditionalFormatting>
  <conditionalFormatting sqref="C15:I19">
    <cfRule type="expression" dxfId="22" priority="21">
      <formula>$C$15=""</formula>
    </cfRule>
  </conditionalFormatting>
  <conditionalFormatting sqref="C16:I19">
    <cfRule type="expression" dxfId="21" priority="20">
      <formula>$C$16=""</formula>
    </cfRule>
  </conditionalFormatting>
  <conditionalFormatting sqref="C17:I19">
    <cfRule type="expression" dxfId="20" priority="19">
      <formula>$C$17=""</formula>
    </cfRule>
  </conditionalFormatting>
  <conditionalFormatting sqref="C18:I19">
    <cfRule type="expression" dxfId="19" priority="18">
      <formula>$C$18=""</formula>
    </cfRule>
  </conditionalFormatting>
  <conditionalFormatting sqref="C19:I19">
    <cfRule type="expression" dxfId="18" priority="17">
      <formula>$C$19=""</formula>
    </cfRule>
  </conditionalFormatting>
  <conditionalFormatting sqref="K11:Q19">
    <cfRule type="expression" dxfId="17" priority="16">
      <formula>$K$12=""</formula>
    </cfRule>
  </conditionalFormatting>
  <conditionalFormatting sqref="K13:Q19">
    <cfRule type="expression" dxfId="16" priority="15">
      <formula>$K$13=""</formula>
    </cfRule>
  </conditionalFormatting>
  <conditionalFormatting sqref="K14:Q19">
    <cfRule type="expression" dxfId="15" priority="14">
      <formula>$K$14=""</formula>
    </cfRule>
  </conditionalFormatting>
  <conditionalFormatting sqref="K15:Q19">
    <cfRule type="expression" dxfId="14" priority="13">
      <formula>$K$15=""</formula>
    </cfRule>
  </conditionalFormatting>
  <conditionalFormatting sqref="K16:Q19">
    <cfRule type="expression" dxfId="13" priority="12">
      <formula>$K$16=""</formula>
    </cfRule>
  </conditionalFormatting>
  <conditionalFormatting sqref="K17:Q19">
    <cfRule type="expression" dxfId="12" priority="11">
      <formula>$K$17=""</formula>
    </cfRule>
  </conditionalFormatting>
  <conditionalFormatting sqref="K18:Q19">
    <cfRule type="expression" dxfId="11" priority="10">
      <formula>$K$18=""</formula>
    </cfRule>
  </conditionalFormatting>
  <conditionalFormatting sqref="K19:Q19">
    <cfRule type="expression" dxfId="10" priority="9">
      <formula>$K$19=""</formula>
    </cfRule>
  </conditionalFormatting>
  <conditionalFormatting sqref="AE3:AE22">
    <cfRule type="expression" dxfId="9" priority="4">
      <formula>AE3&lt;&gt;""</formula>
    </cfRule>
  </conditionalFormatting>
  <conditionalFormatting sqref="AC1">
    <cfRule type="expression" dxfId="8" priority="3">
      <formula>AC1&lt;&gt;""</formula>
    </cfRule>
  </conditionalFormatting>
  <conditionalFormatting sqref="AD1:AH2">
    <cfRule type="expression" dxfId="7" priority="2">
      <formula>$AD$1&lt;&gt;""</formula>
    </cfRule>
  </conditionalFormatting>
  <conditionalFormatting sqref="B34:R34">
    <cfRule type="expression" dxfId="6" priority="32">
      <formula>#REF!="لا"</formula>
    </cfRule>
  </conditionalFormatting>
  <conditionalFormatting sqref="B38:R38 B37:H37 B35:R36">
    <cfRule type="expression" dxfId="5" priority="33">
      <formula>$K$25="لا"</formula>
    </cfRule>
  </conditionalFormatting>
  <conditionalFormatting sqref="C42:S43">
    <cfRule type="expression" dxfId="4" priority="34">
      <formula>$K$26="لا"</formula>
    </cfRule>
  </conditionalFormatting>
  <conditionalFormatting sqref="B35:R40">
    <cfRule type="expression" dxfId="3" priority="1">
      <formula>$J$25="لا"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O5"/>
  <sheetViews>
    <sheetView rightToLeft="1" topLeftCell="DT1" workbookViewId="0">
      <selection activeCell="EK6" sqref="EK6"/>
    </sheetView>
  </sheetViews>
  <sheetFormatPr defaultColWidth="9" defaultRowHeight="14.4" x14ac:dyDescent="0.3"/>
  <cols>
    <col min="1" max="1" width="10.88671875" style="33" bestFit="1" customWidth="1"/>
    <col min="2" max="2" width="14.77734375" style="33" bestFit="1" customWidth="1"/>
    <col min="3" max="3" width="5" style="33" bestFit="1" customWidth="1"/>
    <col min="4" max="4" width="5.33203125" style="33" bestFit="1" customWidth="1"/>
    <col min="5" max="5" width="11.33203125" style="33" bestFit="1" customWidth="1"/>
    <col min="6" max="6" width="11.88671875" style="33" bestFit="1" customWidth="1"/>
    <col min="7" max="7" width="14.77734375" style="33" bestFit="1" customWidth="1"/>
    <col min="8" max="8" width="13.33203125" style="33" bestFit="1" customWidth="1"/>
    <col min="9" max="9" width="7.21875" style="33" bestFit="1" customWidth="1"/>
    <col min="10" max="10" width="12.44140625" style="33" bestFit="1" customWidth="1"/>
    <col min="11" max="11" width="14.21875" style="33" bestFit="1" customWidth="1"/>
    <col min="12" max="12" width="13.109375" style="33" bestFit="1" customWidth="1"/>
    <col min="13" max="13" width="7.88671875" style="33" bestFit="1" customWidth="1"/>
    <col min="14" max="14" width="11" style="33" bestFit="1" customWidth="1"/>
    <col min="15" max="15" width="12.5546875" style="33" bestFit="1" customWidth="1"/>
    <col min="16" max="16" width="10.6640625" style="33" bestFit="1" customWidth="1"/>
    <col min="17" max="17" width="10.5546875" style="33" bestFit="1" customWidth="1"/>
    <col min="18" max="18" width="9.5546875" style="33" bestFit="1" customWidth="1"/>
    <col min="19" max="19" width="5.88671875" style="33" bestFit="1" customWidth="1"/>
    <col min="20" max="20" width="4.21875" style="33" bestFit="1" customWidth="1"/>
    <col min="21" max="21" width="5.21875" style="33" bestFit="1" customWidth="1"/>
    <col min="22" max="22" width="4.21875" style="33" bestFit="1" customWidth="1"/>
    <col min="23" max="23" width="5.21875" style="33" bestFit="1" customWidth="1"/>
    <col min="24" max="24" width="4.21875" style="33" bestFit="1" customWidth="1"/>
    <col min="25" max="25" width="5.21875" style="33" bestFit="1" customWidth="1"/>
    <col min="26" max="26" width="4.21875" style="33" bestFit="1" customWidth="1"/>
    <col min="27" max="27" width="5.21875" style="33" bestFit="1" customWidth="1"/>
    <col min="28" max="28" width="4.21875" style="33" bestFit="1" customWidth="1"/>
    <col min="29" max="29" width="5.21875" style="33" bestFit="1" customWidth="1"/>
    <col min="30" max="30" width="4.21875" style="33" bestFit="1" customWidth="1"/>
    <col min="31" max="31" width="5.21875" style="33" bestFit="1" customWidth="1"/>
    <col min="32" max="32" width="4.21875" style="33" bestFit="1" customWidth="1"/>
    <col min="33" max="33" width="5.21875" style="33" bestFit="1" customWidth="1"/>
    <col min="34" max="34" width="4.21875" style="33" bestFit="1" customWidth="1"/>
    <col min="35" max="35" width="5.21875" style="33" bestFit="1" customWidth="1"/>
    <col min="36" max="36" width="4.21875" style="33" bestFit="1" customWidth="1"/>
    <col min="37" max="37" width="5.21875" style="33" bestFit="1" customWidth="1"/>
    <col min="38" max="38" width="4.21875" style="33" bestFit="1" customWidth="1"/>
    <col min="39" max="39" width="5.21875" style="33" bestFit="1" customWidth="1"/>
    <col min="40" max="40" width="4.21875" style="33" bestFit="1" customWidth="1"/>
    <col min="41" max="41" width="5.21875" style="33" bestFit="1" customWidth="1"/>
    <col min="42" max="42" width="4.21875" style="33" bestFit="1" customWidth="1"/>
    <col min="43" max="43" width="5.21875" style="33" bestFit="1" customWidth="1"/>
    <col min="44" max="44" width="4.21875" style="33" bestFit="1" customWidth="1"/>
    <col min="45" max="45" width="5.21875" style="33" bestFit="1" customWidth="1"/>
    <col min="46" max="46" width="4.21875" style="33" bestFit="1" customWidth="1"/>
    <col min="47" max="47" width="5.21875" style="33" bestFit="1" customWidth="1"/>
    <col min="48" max="48" width="4.21875" style="33" bestFit="1" customWidth="1"/>
    <col min="49" max="49" width="5.21875" style="33" bestFit="1" customWidth="1"/>
    <col min="50" max="50" width="4.21875" style="33" bestFit="1" customWidth="1"/>
    <col min="51" max="51" width="5.21875" style="33" bestFit="1" customWidth="1"/>
    <col min="52" max="52" width="4.21875" style="33" bestFit="1" customWidth="1"/>
    <col min="53" max="53" width="5.21875" style="33" bestFit="1" customWidth="1"/>
    <col min="54" max="54" width="4.21875" style="33" bestFit="1" customWidth="1"/>
    <col min="55" max="55" width="5.21875" style="33" bestFit="1" customWidth="1"/>
    <col min="56" max="56" width="4.21875" style="33" bestFit="1" customWidth="1"/>
    <col min="57" max="57" width="5.21875" style="33" bestFit="1" customWidth="1"/>
    <col min="58" max="58" width="4.21875" style="33" bestFit="1" customWidth="1"/>
    <col min="59" max="59" width="5.21875" style="33" bestFit="1" customWidth="1"/>
    <col min="60" max="60" width="4.21875" style="33" bestFit="1" customWidth="1"/>
    <col min="61" max="61" width="5.21875" style="33" bestFit="1" customWidth="1"/>
    <col min="62" max="62" width="4.21875" style="33" bestFit="1" customWidth="1"/>
    <col min="63" max="63" width="5.21875" style="33" bestFit="1" customWidth="1"/>
    <col min="64" max="64" width="4.21875" style="33" bestFit="1" customWidth="1"/>
    <col min="65" max="65" width="5.21875" style="33" bestFit="1" customWidth="1"/>
    <col min="66" max="66" width="4.21875" style="33" bestFit="1" customWidth="1"/>
    <col min="67" max="67" width="5.21875" style="33" bestFit="1" customWidth="1"/>
    <col min="68" max="68" width="4.21875" style="33" bestFit="1" customWidth="1"/>
    <col min="69" max="69" width="5.21875" style="33" bestFit="1" customWidth="1"/>
    <col min="70" max="70" width="4.21875" style="33" bestFit="1" customWidth="1"/>
    <col min="71" max="71" width="5.21875" style="33" bestFit="1" customWidth="1"/>
    <col min="72" max="72" width="4.21875" style="33" bestFit="1" customWidth="1"/>
    <col min="73" max="73" width="5.21875" style="33" bestFit="1" customWidth="1"/>
    <col min="74" max="74" width="4.21875" style="33" bestFit="1" customWidth="1"/>
    <col min="75" max="75" width="5.21875" style="33" bestFit="1" customWidth="1"/>
    <col min="76" max="76" width="4.21875" style="33" bestFit="1" customWidth="1"/>
    <col min="77" max="77" width="5.21875" style="33" bestFit="1" customWidth="1"/>
    <col min="78" max="78" width="4.21875" style="33" bestFit="1" customWidth="1"/>
    <col min="79" max="79" width="5.21875" style="33" bestFit="1" customWidth="1"/>
    <col min="80" max="80" width="4.21875" style="33" bestFit="1" customWidth="1"/>
    <col min="81" max="81" width="5.21875" style="33" bestFit="1" customWidth="1"/>
    <col min="82" max="82" width="4.21875" style="33" bestFit="1" customWidth="1"/>
    <col min="83" max="83" width="5.21875" style="33" bestFit="1" customWidth="1"/>
    <col min="84" max="84" width="4.21875" style="33" bestFit="1" customWidth="1"/>
    <col min="85" max="85" width="5.21875" style="33" bestFit="1" customWidth="1"/>
    <col min="86" max="86" width="4.21875" style="33" bestFit="1" customWidth="1"/>
    <col min="87" max="87" width="5.21875" style="33" bestFit="1" customWidth="1"/>
    <col min="88" max="88" width="4.21875" style="33" bestFit="1" customWidth="1"/>
    <col min="89" max="89" width="5.21875" style="33" bestFit="1" customWidth="1"/>
    <col min="90" max="90" width="4.21875" style="33" bestFit="1" customWidth="1"/>
    <col min="91" max="91" width="5.21875" style="33" bestFit="1" customWidth="1"/>
    <col min="92" max="92" width="4.21875" style="33" bestFit="1" customWidth="1"/>
    <col min="93" max="93" width="5.21875" style="33" bestFit="1" customWidth="1"/>
    <col min="94" max="94" width="4.21875" style="33" bestFit="1" customWidth="1"/>
    <col min="95" max="95" width="5.21875" style="33" bestFit="1" customWidth="1"/>
    <col min="96" max="96" width="4.21875" style="33" bestFit="1" customWidth="1"/>
    <col min="97" max="97" width="5.21875" style="33" bestFit="1" customWidth="1"/>
    <col min="98" max="98" width="4.21875" style="33" bestFit="1" customWidth="1"/>
    <col min="99" max="99" width="5.21875" style="33" bestFit="1" customWidth="1"/>
    <col min="100" max="100" width="4.21875" style="33" bestFit="1" customWidth="1"/>
    <col min="101" max="101" width="5.21875" style="33" bestFit="1" customWidth="1"/>
    <col min="102" max="102" width="4.21875" style="33" bestFit="1" customWidth="1"/>
    <col min="103" max="103" width="5.21875" style="33" bestFit="1" customWidth="1"/>
    <col min="104" max="104" width="4.21875" style="33" bestFit="1" customWidth="1"/>
    <col min="105" max="105" width="5.21875" style="33" bestFit="1" customWidth="1"/>
    <col min="106" max="106" width="4.21875" style="33" bestFit="1" customWidth="1"/>
    <col min="107" max="107" width="5.21875" style="33" bestFit="1" customWidth="1"/>
    <col min="108" max="108" width="4.21875" style="33" bestFit="1" customWidth="1"/>
    <col min="109" max="109" width="5.21875" style="33" bestFit="1" customWidth="1"/>
    <col min="110" max="110" width="4.21875" style="33" bestFit="1" customWidth="1"/>
    <col min="111" max="111" width="5.21875" style="33" bestFit="1" customWidth="1"/>
    <col min="112" max="112" width="4.21875" style="33" bestFit="1" customWidth="1"/>
    <col min="113" max="113" width="5.21875" style="33" bestFit="1" customWidth="1"/>
    <col min="114" max="114" width="4.21875" style="33" bestFit="1" customWidth="1"/>
    <col min="115" max="115" width="5.21875" style="33" bestFit="1" customWidth="1"/>
    <col min="116" max="131" width="10.33203125" style="33" customWidth="1"/>
    <col min="132" max="132" width="14.44140625" style="33" bestFit="1" customWidth="1"/>
    <col min="133" max="141" width="10.33203125" style="33" customWidth="1"/>
    <col min="142" max="16384" width="9" style="33"/>
  </cols>
  <sheetData>
    <row r="1" spans="1:145" s="166" customFormat="1" ht="18.600000000000001" thickBot="1" x14ac:dyDescent="0.35">
      <c r="A1" s="546"/>
      <c r="B1" s="547">
        <v>9999</v>
      </c>
      <c r="C1" s="548" t="s">
        <v>33</v>
      </c>
      <c r="D1" s="548"/>
      <c r="E1" s="548"/>
      <c r="F1" s="548"/>
      <c r="G1" s="548"/>
      <c r="H1" s="548"/>
      <c r="I1" s="548"/>
      <c r="J1" s="548"/>
      <c r="K1" s="549" t="s">
        <v>16</v>
      </c>
      <c r="L1" s="552" t="s">
        <v>220</v>
      </c>
      <c r="M1" s="543" t="s">
        <v>218</v>
      </c>
      <c r="N1" s="543" t="s">
        <v>219</v>
      </c>
      <c r="O1" s="557" t="s">
        <v>57</v>
      </c>
      <c r="P1" s="548" t="s">
        <v>34</v>
      </c>
      <c r="Q1" s="548"/>
      <c r="R1" s="548"/>
      <c r="S1" s="560" t="s">
        <v>9</v>
      </c>
      <c r="T1" s="554" t="s">
        <v>35</v>
      </c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6"/>
      <c r="AR1" s="554" t="s">
        <v>21</v>
      </c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6"/>
      <c r="BP1" s="554" t="s">
        <v>36</v>
      </c>
      <c r="BQ1" s="555"/>
      <c r="BR1" s="555"/>
      <c r="BS1" s="555"/>
      <c r="BT1" s="555"/>
      <c r="BU1" s="555"/>
      <c r="BV1" s="555"/>
      <c r="BW1" s="555"/>
      <c r="BX1" s="555"/>
      <c r="BY1" s="555"/>
      <c r="BZ1" s="555"/>
      <c r="CA1" s="555"/>
      <c r="CB1" s="555"/>
      <c r="CC1" s="555"/>
      <c r="CD1" s="555"/>
      <c r="CE1" s="555"/>
      <c r="CF1" s="555"/>
      <c r="CG1" s="555"/>
      <c r="CH1" s="555"/>
      <c r="CI1" s="555"/>
      <c r="CJ1" s="555"/>
      <c r="CK1" s="555"/>
      <c r="CL1" s="555"/>
      <c r="CM1" s="556"/>
      <c r="CN1" s="554" t="s">
        <v>37</v>
      </c>
      <c r="CO1" s="555"/>
      <c r="CP1" s="555"/>
      <c r="CQ1" s="555"/>
      <c r="CR1" s="555"/>
      <c r="CS1" s="555"/>
      <c r="CT1" s="555"/>
      <c r="CU1" s="555"/>
      <c r="CV1" s="555"/>
      <c r="CW1" s="555"/>
      <c r="CX1" s="555"/>
      <c r="CY1" s="555"/>
      <c r="CZ1" s="555"/>
      <c r="DA1" s="555"/>
      <c r="DB1" s="555"/>
      <c r="DC1" s="555"/>
      <c r="DD1" s="555"/>
      <c r="DE1" s="555"/>
      <c r="DF1" s="555"/>
      <c r="DG1" s="555"/>
      <c r="DH1" s="555"/>
      <c r="DI1" s="555"/>
      <c r="DJ1" s="555"/>
      <c r="DK1" s="556"/>
      <c r="DL1" s="573" t="s">
        <v>1</v>
      </c>
      <c r="DM1" s="574"/>
      <c r="DN1" s="575"/>
      <c r="DO1" s="579"/>
      <c r="DP1" s="581" t="s">
        <v>4383</v>
      </c>
      <c r="DQ1" s="582"/>
      <c r="DR1" s="582"/>
      <c r="DS1" s="582"/>
      <c r="DT1" s="582"/>
      <c r="DU1" s="582"/>
      <c r="DV1" s="582"/>
      <c r="DW1" s="582"/>
      <c r="DX1" s="585" t="s">
        <v>38</v>
      </c>
      <c r="DY1" s="586"/>
      <c r="DZ1" s="586"/>
      <c r="EA1" s="587"/>
      <c r="EB1" s="585" t="s">
        <v>4384</v>
      </c>
      <c r="EC1" s="586"/>
      <c r="ED1" s="586"/>
      <c r="EE1" s="587"/>
      <c r="EF1" s="588" t="s">
        <v>4385</v>
      </c>
      <c r="EG1" s="589"/>
      <c r="EH1" s="589"/>
      <c r="EI1" s="589"/>
      <c r="EJ1" s="589"/>
      <c r="EK1" s="589"/>
      <c r="EL1" s="152"/>
    </row>
    <row r="2" spans="1:145" s="166" customFormat="1" ht="18.600000000000001" thickBot="1" x14ac:dyDescent="0.35">
      <c r="A2" s="546"/>
      <c r="B2" s="547"/>
      <c r="C2" s="548"/>
      <c r="D2" s="548"/>
      <c r="E2" s="548"/>
      <c r="F2" s="548"/>
      <c r="G2" s="548"/>
      <c r="H2" s="548"/>
      <c r="I2" s="548"/>
      <c r="J2" s="548"/>
      <c r="K2" s="550"/>
      <c r="L2" s="553"/>
      <c r="M2" s="544"/>
      <c r="N2" s="544"/>
      <c r="O2" s="558"/>
      <c r="P2" s="548"/>
      <c r="Q2" s="548"/>
      <c r="R2" s="548"/>
      <c r="S2" s="560"/>
      <c r="T2" s="563" t="s">
        <v>17</v>
      </c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5"/>
      <c r="AF2" s="566" t="s">
        <v>18</v>
      </c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7"/>
      <c r="AR2" s="563" t="s">
        <v>17</v>
      </c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5"/>
      <c r="BD2" s="566" t="s">
        <v>18</v>
      </c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7"/>
      <c r="BP2" s="563" t="s">
        <v>17</v>
      </c>
      <c r="BQ2" s="564"/>
      <c r="BR2" s="564"/>
      <c r="BS2" s="564"/>
      <c r="BT2" s="564"/>
      <c r="BU2" s="564"/>
      <c r="BV2" s="564"/>
      <c r="BW2" s="564"/>
      <c r="BX2" s="564"/>
      <c r="BY2" s="564"/>
      <c r="BZ2" s="564"/>
      <c r="CA2" s="565"/>
      <c r="CB2" s="566" t="s">
        <v>18</v>
      </c>
      <c r="CC2" s="564"/>
      <c r="CD2" s="564"/>
      <c r="CE2" s="564"/>
      <c r="CF2" s="564"/>
      <c r="CG2" s="564"/>
      <c r="CH2" s="564"/>
      <c r="CI2" s="564"/>
      <c r="CJ2" s="564"/>
      <c r="CK2" s="564"/>
      <c r="CL2" s="564"/>
      <c r="CM2" s="567"/>
      <c r="CN2" s="563" t="s">
        <v>17</v>
      </c>
      <c r="CO2" s="564"/>
      <c r="CP2" s="564"/>
      <c r="CQ2" s="564"/>
      <c r="CR2" s="564"/>
      <c r="CS2" s="564"/>
      <c r="CT2" s="564"/>
      <c r="CU2" s="564"/>
      <c r="CV2" s="564"/>
      <c r="CW2" s="564"/>
      <c r="CX2" s="564"/>
      <c r="CY2" s="565"/>
      <c r="CZ2" s="566" t="s">
        <v>18</v>
      </c>
      <c r="DA2" s="564"/>
      <c r="DB2" s="564"/>
      <c r="DC2" s="564"/>
      <c r="DD2" s="564"/>
      <c r="DE2" s="564"/>
      <c r="DF2" s="564"/>
      <c r="DG2" s="564"/>
      <c r="DH2" s="564"/>
      <c r="DI2" s="564"/>
      <c r="DJ2" s="564"/>
      <c r="DK2" s="567"/>
      <c r="DL2" s="576"/>
      <c r="DM2" s="577"/>
      <c r="DN2" s="578"/>
      <c r="DO2" s="580"/>
      <c r="DP2" s="583"/>
      <c r="DQ2" s="584"/>
      <c r="DR2" s="584"/>
      <c r="DS2" s="584"/>
      <c r="DT2" s="584"/>
      <c r="DU2" s="584"/>
      <c r="DV2" s="584"/>
      <c r="DW2" s="584"/>
      <c r="DX2" s="576"/>
      <c r="DY2" s="577"/>
      <c r="DZ2" s="577"/>
      <c r="EA2" s="578"/>
      <c r="EB2" s="576"/>
      <c r="EC2" s="577"/>
      <c r="ED2" s="577"/>
      <c r="EE2" s="578"/>
      <c r="EF2" s="588"/>
      <c r="EG2" s="589"/>
      <c r="EH2" s="589"/>
      <c r="EI2" s="589"/>
      <c r="EJ2" s="589"/>
      <c r="EK2" s="589"/>
      <c r="EL2" s="153"/>
    </row>
    <row r="3" spans="1:145" s="101" customFormat="1" ht="80.25" customHeight="1" thickBot="1" x14ac:dyDescent="0.35">
      <c r="A3" s="96" t="s">
        <v>2</v>
      </c>
      <c r="B3" s="97" t="s">
        <v>39</v>
      </c>
      <c r="C3" s="97" t="s">
        <v>40</v>
      </c>
      <c r="D3" s="97" t="s">
        <v>41</v>
      </c>
      <c r="E3" s="97" t="s">
        <v>6</v>
      </c>
      <c r="F3" s="98" t="s">
        <v>7</v>
      </c>
      <c r="G3" s="98" t="s">
        <v>258</v>
      </c>
      <c r="H3" s="97" t="s">
        <v>53</v>
      </c>
      <c r="I3" s="97" t="s">
        <v>11</v>
      </c>
      <c r="J3" s="97" t="s">
        <v>10</v>
      </c>
      <c r="K3" s="550"/>
      <c r="L3" s="553"/>
      <c r="M3" s="544"/>
      <c r="N3" s="544"/>
      <c r="O3" s="558"/>
      <c r="P3" s="561" t="s">
        <v>27</v>
      </c>
      <c r="Q3" s="561" t="s">
        <v>42</v>
      </c>
      <c r="R3" s="562" t="s">
        <v>14</v>
      </c>
      <c r="S3" s="560"/>
      <c r="T3" s="568" t="s">
        <v>708</v>
      </c>
      <c r="U3" s="569"/>
      <c r="V3" s="569" t="s">
        <v>709</v>
      </c>
      <c r="W3" s="569"/>
      <c r="X3" s="569" t="s">
        <v>710</v>
      </c>
      <c r="Y3" s="569"/>
      <c r="Z3" s="569" t="s">
        <v>711</v>
      </c>
      <c r="AA3" s="569"/>
      <c r="AB3" s="569" t="s">
        <v>712</v>
      </c>
      <c r="AC3" s="569"/>
      <c r="AD3" s="569" t="s">
        <v>713</v>
      </c>
      <c r="AE3" s="570"/>
      <c r="AF3" s="571" t="s">
        <v>714</v>
      </c>
      <c r="AG3" s="534"/>
      <c r="AH3" s="534" t="s">
        <v>715</v>
      </c>
      <c r="AI3" s="534"/>
      <c r="AJ3" s="534" t="s">
        <v>716</v>
      </c>
      <c r="AK3" s="534"/>
      <c r="AL3" s="534" t="s">
        <v>717</v>
      </c>
      <c r="AM3" s="534"/>
      <c r="AN3" s="534" t="s">
        <v>718</v>
      </c>
      <c r="AO3" s="534"/>
      <c r="AP3" s="534" t="s">
        <v>719</v>
      </c>
      <c r="AQ3" s="572"/>
      <c r="AR3" s="568" t="s">
        <v>750</v>
      </c>
      <c r="AS3" s="569"/>
      <c r="AT3" s="569" t="s">
        <v>751</v>
      </c>
      <c r="AU3" s="569"/>
      <c r="AV3" s="569" t="s">
        <v>752</v>
      </c>
      <c r="AW3" s="569"/>
      <c r="AX3" s="569" t="s">
        <v>753</v>
      </c>
      <c r="AY3" s="569"/>
      <c r="AZ3" s="569" t="s">
        <v>754</v>
      </c>
      <c r="BA3" s="569"/>
      <c r="BB3" s="569" t="s">
        <v>755</v>
      </c>
      <c r="BC3" s="570"/>
      <c r="BD3" s="571" t="s">
        <v>744</v>
      </c>
      <c r="BE3" s="534"/>
      <c r="BF3" s="534" t="s">
        <v>745</v>
      </c>
      <c r="BG3" s="534"/>
      <c r="BH3" s="534" t="s">
        <v>746</v>
      </c>
      <c r="BI3" s="534"/>
      <c r="BJ3" s="534" t="s">
        <v>747</v>
      </c>
      <c r="BK3" s="534"/>
      <c r="BL3" s="534" t="s">
        <v>748</v>
      </c>
      <c r="BM3" s="534"/>
      <c r="BN3" s="534" t="s">
        <v>749</v>
      </c>
      <c r="BO3" s="572"/>
      <c r="BP3" s="568" t="s">
        <v>720</v>
      </c>
      <c r="BQ3" s="569"/>
      <c r="BR3" s="569" t="s">
        <v>721</v>
      </c>
      <c r="BS3" s="569"/>
      <c r="BT3" s="569" t="s">
        <v>722</v>
      </c>
      <c r="BU3" s="569"/>
      <c r="BV3" s="569" t="s">
        <v>723</v>
      </c>
      <c r="BW3" s="569"/>
      <c r="BX3" s="569" t="s">
        <v>724</v>
      </c>
      <c r="BY3" s="569"/>
      <c r="BZ3" s="569" t="s">
        <v>725</v>
      </c>
      <c r="CA3" s="570"/>
      <c r="CB3" s="571" t="s">
        <v>726</v>
      </c>
      <c r="CC3" s="534"/>
      <c r="CD3" s="534" t="s">
        <v>727</v>
      </c>
      <c r="CE3" s="534"/>
      <c r="CF3" s="534" t="s">
        <v>728</v>
      </c>
      <c r="CG3" s="534"/>
      <c r="CH3" s="534" t="s">
        <v>729</v>
      </c>
      <c r="CI3" s="534"/>
      <c r="CJ3" s="534" t="s">
        <v>730</v>
      </c>
      <c r="CK3" s="534"/>
      <c r="CL3" s="534" t="s">
        <v>731</v>
      </c>
      <c r="CM3" s="572"/>
      <c r="CN3" s="568" t="s">
        <v>738</v>
      </c>
      <c r="CO3" s="569"/>
      <c r="CP3" s="569" t="s">
        <v>739</v>
      </c>
      <c r="CQ3" s="569"/>
      <c r="CR3" s="569" t="s">
        <v>740</v>
      </c>
      <c r="CS3" s="569"/>
      <c r="CT3" s="569" t="s">
        <v>741</v>
      </c>
      <c r="CU3" s="569"/>
      <c r="CV3" s="569" t="s">
        <v>742</v>
      </c>
      <c r="CW3" s="569"/>
      <c r="CX3" s="569" t="s">
        <v>743</v>
      </c>
      <c r="CY3" s="570"/>
      <c r="CZ3" s="571" t="s">
        <v>732</v>
      </c>
      <c r="DA3" s="534"/>
      <c r="DB3" s="534" t="s">
        <v>733</v>
      </c>
      <c r="DC3" s="534"/>
      <c r="DD3" s="534" t="s">
        <v>734</v>
      </c>
      <c r="DE3" s="534"/>
      <c r="DF3" s="534" t="s">
        <v>735</v>
      </c>
      <c r="DG3" s="534"/>
      <c r="DH3" s="534" t="s">
        <v>736</v>
      </c>
      <c r="DI3" s="534"/>
      <c r="DJ3" s="535" t="s">
        <v>737</v>
      </c>
      <c r="DK3" s="536"/>
      <c r="DL3" s="537" t="s">
        <v>43</v>
      </c>
      <c r="DM3" s="539" t="s">
        <v>0</v>
      </c>
      <c r="DN3" s="541" t="s">
        <v>44</v>
      </c>
      <c r="DO3" s="528" t="s">
        <v>227</v>
      </c>
      <c r="DP3" s="530" t="s">
        <v>4386</v>
      </c>
      <c r="DQ3" s="531" t="s">
        <v>4387</v>
      </c>
      <c r="DR3" s="514" t="s">
        <v>25</v>
      </c>
      <c r="DS3" s="514" t="s">
        <v>669</v>
      </c>
      <c r="DT3" s="514" t="s">
        <v>23</v>
      </c>
      <c r="DU3" s="514" t="s">
        <v>46</v>
      </c>
      <c r="DV3" s="527" t="s">
        <v>24</v>
      </c>
      <c r="DW3" s="527" t="s">
        <v>26</v>
      </c>
      <c r="DX3" s="519" t="s">
        <v>47</v>
      </c>
      <c r="DY3" s="521" t="s">
        <v>235</v>
      </c>
      <c r="DZ3" s="521" t="s">
        <v>236</v>
      </c>
      <c r="EA3" s="523" t="s">
        <v>48</v>
      </c>
      <c r="EB3" s="525" t="s">
        <v>257</v>
      </c>
      <c r="EC3" s="515" t="s">
        <v>256</v>
      </c>
      <c r="ED3" s="515" t="s">
        <v>255</v>
      </c>
      <c r="EE3" s="517" t="s">
        <v>254</v>
      </c>
      <c r="EF3" s="588"/>
      <c r="EG3" s="589"/>
      <c r="EH3" s="589"/>
      <c r="EI3" s="589"/>
      <c r="EJ3" s="589"/>
      <c r="EK3" s="589"/>
      <c r="EL3" s="224"/>
      <c r="EM3" s="100"/>
      <c r="EN3" s="100"/>
      <c r="EO3" s="99"/>
    </row>
    <row r="4" spans="1:145" s="105" customFormat="1" ht="24.9" customHeight="1" x14ac:dyDescent="0.3">
      <c r="A4" s="102" t="s">
        <v>2</v>
      </c>
      <c r="B4" s="103" t="s">
        <v>39</v>
      </c>
      <c r="C4" s="103" t="s">
        <v>40</v>
      </c>
      <c r="D4" s="103" t="s">
        <v>41</v>
      </c>
      <c r="E4" s="103" t="s">
        <v>6</v>
      </c>
      <c r="F4" s="104" t="s">
        <v>7</v>
      </c>
      <c r="G4" s="104"/>
      <c r="H4" s="103"/>
      <c r="I4" s="103" t="s">
        <v>11</v>
      </c>
      <c r="J4" s="103" t="s">
        <v>10</v>
      </c>
      <c r="K4" s="551"/>
      <c r="L4" s="553"/>
      <c r="M4" s="545"/>
      <c r="N4" s="545"/>
      <c r="O4" s="559"/>
      <c r="P4" s="561"/>
      <c r="Q4" s="561"/>
      <c r="R4" s="562"/>
      <c r="S4" s="560"/>
      <c r="T4" s="532">
        <v>510</v>
      </c>
      <c r="U4" s="533"/>
      <c r="V4" s="532">
        <v>511</v>
      </c>
      <c r="W4" s="533"/>
      <c r="X4" s="532">
        <v>512</v>
      </c>
      <c r="Y4" s="533"/>
      <c r="Z4" s="532">
        <v>513</v>
      </c>
      <c r="AA4" s="533"/>
      <c r="AB4" s="532">
        <v>514</v>
      </c>
      <c r="AC4" s="533"/>
      <c r="AD4" s="532">
        <v>515</v>
      </c>
      <c r="AE4" s="533"/>
      <c r="AF4" s="532">
        <v>516</v>
      </c>
      <c r="AG4" s="533"/>
      <c r="AH4" s="532">
        <v>517</v>
      </c>
      <c r="AI4" s="533"/>
      <c r="AJ4" s="532">
        <v>518</v>
      </c>
      <c r="AK4" s="533"/>
      <c r="AL4" s="532">
        <v>519</v>
      </c>
      <c r="AM4" s="533"/>
      <c r="AN4" s="532">
        <v>520</v>
      </c>
      <c r="AO4" s="533"/>
      <c r="AP4" s="532">
        <v>521</v>
      </c>
      <c r="AQ4" s="533"/>
      <c r="AR4" s="532">
        <v>522</v>
      </c>
      <c r="AS4" s="533"/>
      <c r="AT4" s="532">
        <v>523</v>
      </c>
      <c r="AU4" s="533"/>
      <c r="AV4" s="532">
        <v>524</v>
      </c>
      <c r="AW4" s="533"/>
      <c r="AX4" s="532">
        <v>525</v>
      </c>
      <c r="AY4" s="533"/>
      <c r="AZ4" s="532">
        <v>526</v>
      </c>
      <c r="BA4" s="533"/>
      <c r="BB4" s="532">
        <v>527</v>
      </c>
      <c r="BC4" s="533"/>
      <c r="BD4" s="532">
        <v>528</v>
      </c>
      <c r="BE4" s="533"/>
      <c r="BF4" s="532">
        <v>529</v>
      </c>
      <c r="BG4" s="533"/>
      <c r="BH4" s="532">
        <v>530</v>
      </c>
      <c r="BI4" s="533"/>
      <c r="BJ4" s="532">
        <v>531</v>
      </c>
      <c r="BK4" s="533"/>
      <c r="BL4" s="532">
        <v>532</v>
      </c>
      <c r="BM4" s="533"/>
      <c r="BN4" s="532">
        <v>533</v>
      </c>
      <c r="BO4" s="533"/>
      <c r="BP4" s="532">
        <v>534</v>
      </c>
      <c r="BQ4" s="533"/>
      <c r="BR4" s="532">
        <v>535</v>
      </c>
      <c r="BS4" s="533"/>
      <c r="BT4" s="532">
        <v>536</v>
      </c>
      <c r="BU4" s="533"/>
      <c r="BV4" s="532">
        <v>537</v>
      </c>
      <c r="BW4" s="533"/>
      <c r="BX4" s="532">
        <v>538</v>
      </c>
      <c r="BY4" s="533"/>
      <c r="BZ4" s="532">
        <v>539</v>
      </c>
      <c r="CA4" s="533"/>
      <c r="CB4" s="532">
        <v>540</v>
      </c>
      <c r="CC4" s="533"/>
      <c r="CD4" s="532">
        <v>541</v>
      </c>
      <c r="CE4" s="533"/>
      <c r="CF4" s="532">
        <v>542</v>
      </c>
      <c r="CG4" s="533"/>
      <c r="CH4" s="532">
        <v>543</v>
      </c>
      <c r="CI4" s="533"/>
      <c r="CJ4" s="532">
        <v>544</v>
      </c>
      <c r="CK4" s="533"/>
      <c r="CL4" s="532">
        <v>545</v>
      </c>
      <c r="CM4" s="533"/>
      <c r="CN4" s="532">
        <v>546</v>
      </c>
      <c r="CO4" s="533"/>
      <c r="CP4" s="532">
        <v>547</v>
      </c>
      <c r="CQ4" s="533"/>
      <c r="CR4" s="532">
        <v>548</v>
      </c>
      <c r="CS4" s="533"/>
      <c r="CT4" s="532">
        <v>549</v>
      </c>
      <c r="CU4" s="533"/>
      <c r="CV4" s="532">
        <v>550</v>
      </c>
      <c r="CW4" s="533"/>
      <c r="CX4" s="532">
        <v>551</v>
      </c>
      <c r="CY4" s="533"/>
      <c r="CZ4" s="532">
        <v>552</v>
      </c>
      <c r="DA4" s="533"/>
      <c r="DB4" s="532">
        <v>553</v>
      </c>
      <c r="DC4" s="533"/>
      <c r="DD4" s="532">
        <v>554</v>
      </c>
      <c r="DE4" s="533"/>
      <c r="DF4" s="532">
        <v>555</v>
      </c>
      <c r="DG4" s="533"/>
      <c r="DH4" s="532">
        <v>556</v>
      </c>
      <c r="DI4" s="533"/>
      <c r="DJ4" s="532">
        <v>557</v>
      </c>
      <c r="DK4" s="533"/>
      <c r="DL4" s="538"/>
      <c r="DM4" s="540"/>
      <c r="DN4" s="542"/>
      <c r="DO4" s="529"/>
      <c r="DP4" s="530"/>
      <c r="DQ4" s="531"/>
      <c r="DR4" s="514"/>
      <c r="DS4" s="514"/>
      <c r="DT4" s="514"/>
      <c r="DU4" s="514"/>
      <c r="DV4" s="527"/>
      <c r="DW4" s="527"/>
      <c r="DX4" s="520"/>
      <c r="DY4" s="522"/>
      <c r="DZ4" s="522"/>
      <c r="EA4" s="524"/>
      <c r="EB4" s="526"/>
      <c r="EC4" s="516"/>
      <c r="ED4" s="516"/>
      <c r="EE4" s="518"/>
      <c r="EF4" s="590"/>
      <c r="EG4" s="591"/>
      <c r="EH4" s="591"/>
      <c r="EI4" s="591"/>
      <c r="EJ4" s="591"/>
      <c r="EK4" s="591"/>
      <c r="EL4" s="225"/>
    </row>
    <row r="5" spans="1:145" s="107" customFormat="1" ht="24.9" customHeight="1" x14ac:dyDescent="0.65">
      <c r="A5" s="154">
        <f>'اختيار المقررات'!E1</f>
        <v>0</v>
      </c>
      <c r="B5" s="154" t="str">
        <f>الإستمارة!H2</f>
        <v/>
      </c>
      <c r="C5" s="154" t="str">
        <f>الإستمارة!M2</f>
        <v/>
      </c>
      <c r="D5" s="154" t="str">
        <f>الإستمارة!P2</f>
        <v/>
      </c>
      <c r="E5" s="154" t="str">
        <f>الإستمارة!K4</f>
        <v/>
      </c>
      <c r="F5" s="214" t="str">
        <f>الإستمارة!H4</f>
        <v/>
      </c>
      <c r="G5" s="155" t="str">
        <f>'اختيار المقررات'!AB3</f>
        <v>غير سوري</v>
      </c>
      <c r="H5" s="156">
        <f>الإستمارة!H5</f>
        <v>0</v>
      </c>
      <c r="I5" s="154" t="str">
        <f>الإستمارة!D4</f>
        <v/>
      </c>
      <c r="J5" s="154" t="str">
        <f>الإستمارة!D5</f>
        <v/>
      </c>
      <c r="K5" s="157" t="str">
        <f>الإستمارة!P5</f>
        <v>غير سوري</v>
      </c>
      <c r="L5" s="157" t="str">
        <f>الإستمارة!D6</f>
        <v>لايوجد</v>
      </c>
      <c r="M5" s="158">
        <f>الإستمارة!D7</f>
        <v>0</v>
      </c>
      <c r="N5" s="158">
        <f>الإستمارة!H7</f>
        <v>0</v>
      </c>
      <c r="O5" s="159">
        <f>'اختيار المقررات'!AE4</f>
        <v>0</v>
      </c>
      <c r="P5" s="160" t="str">
        <f>الإستمارة!H6</f>
        <v/>
      </c>
      <c r="Q5" s="160" t="str">
        <f>الإستمارة!P6</f>
        <v/>
      </c>
      <c r="R5" s="160" t="str">
        <f>الإستمارة!K6</f>
        <v/>
      </c>
      <c r="S5" s="161" t="e">
        <f>'اختيار المقررات'!E2</f>
        <v>#N/A</v>
      </c>
      <c r="T5" s="162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163" t="e">
        <f>'اختيار المقررات'!I8</f>
        <v>#N/A</v>
      </c>
      <c r="V5" s="162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163" t="e">
        <f>'اختيار المقررات'!I9</f>
        <v>#N/A</v>
      </c>
      <c r="X5" s="162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163" t="e">
        <f>'اختيار المقررات'!I10</f>
        <v>#N/A</v>
      </c>
      <c r="Z5" s="162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163" t="e">
        <f>'اختيار المقررات'!I11</f>
        <v>#N/A</v>
      </c>
      <c r="AB5" s="162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163" t="e">
        <f>'اختيار المقررات'!I12</f>
        <v>#N/A</v>
      </c>
      <c r="AD5" s="162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163" t="e">
        <f>'اختيار المقررات'!I13</f>
        <v>#N/A</v>
      </c>
      <c r="AF5" s="162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163" t="e">
        <f>'اختيار المقررات'!Q8</f>
        <v>#N/A</v>
      </c>
      <c r="AH5" s="162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163" t="e">
        <f>'اختيار المقررات'!Q9</f>
        <v>#N/A</v>
      </c>
      <c r="AJ5" s="162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163" t="e">
        <f>'اختيار المقررات'!Q10</f>
        <v>#N/A</v>
      </c>
      <c r="AL5" s="162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163" t="e">
        <f>'اختيار المقررات'!Q11</f>
        <v>#N/A</v>
      </c>
      <c r="AN5" s="162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163" t="e">
        <f>'اختيار المقررات'!Q12</f>
        <v>#N/A</v>
      </c>
      <c r="AP5" s="162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163" t="e">
        <f>'اختيار المقررات'!Q13</f>
        <v>#N/A</v>
      </c>
      <c r="AR5" s="162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163" t="e">
        <f>'اختيار المقررات'!I16</f>
        <v>#N/A</v>
      </c>
      <c r="AT5" s="162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163" t="e">
        <f>'اختيار المقررات'!I17</f>
        <v>#N/A</v>
      </c>
      <c r="AV5" s="162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163" t="e">
        <f>'اختيار المقررات'!I18</f>
        <v>#N/A</v>
      </c>
      <c r="AX5" s="162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163" t="e">
        <f>'اختيار المقررات'!I19</f>
        <v>#N/A</v>
      </c>
      <c r="AZ5" s="162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163" t="e">
        <f>'اختيار المقررات'!I20</f>
        <v>#N/A</v>
      </c>
      <c r="BB5" s="162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163" t="e">
        <f>'اختيار المقررات'!I21</f>
        <v>#N/A</v>
      </c>
      <c r="BD5" s="162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163" t="e">
        <f>'اختيار المقررات'!Q16</f>
        <v>#N/A</v>
      </c>
      <c r="BF5" s="162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163" t="e">
        <f>'اختيار المقررات'!Q17</f>
        <v>#N/A</v>
      </c>
      <c r="BH5" s="162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163" t="e">
        <f>'اختيار المقررات'!Q18</f>
        <v>#N/A</v>
      </c>
      <c r="BJ5" s="162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163" t="e">
        <f>'اختيار المقررات'!Q19</f>
        <v>#N/A</v>
      </c>
      <c r="BL5" s="162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163" t="e">
        <f>'اختيار المقررات'!Q20</f>
        <v>#N/A</v>
      </c>
      <c r="BN5" s="162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163" t="e">
        <f>'اختيار المقررات'!Q21</f>
        <v>#N/A</v>
      </c>
      <c r="BP5" s="162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163" t="e">
        <f>'اختيار المقررات'!Y8</f>
        <v>#N/A</v>
      </c>
      <c r="BR5" s="162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163" t="e">
        <f>'اختيار المقررات'!Y9</f>
        <v>#N/A</v>
      </c>
      <c r="BT5" s="162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163" t="e">
        <f>'اختيار المقررات'!Y10</f>
        <v>#N/A</v>
      </c>
      <c r="BV5" s="162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163" t="e">
        <f>'اختيار المقررات'!Y11</f>
        <v>#N/A</v>
      </c>
      <c r="BX5" s="162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163" t="e">
        <f>'اختيار المقررات'!Y12</f>
        <v>#N/A</v>
      </c>
      <c r="BZ5" s="162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163" t="e">
        <f>'اختيار المقررات'!Y13</f>
        <v>#N/A</v>
      </c>
      <c r="CB5" s="162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163" t="e">
        <f>'اختيار المقررات'!AG8</f>
        <v>#N/A</v>
      </c>
      <c r="CD5" s="162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163" t="e">
        <f>'اختيار المقررات'!AG9</f>
        <v>#N/A</v>
      </c>
      <c r="CF5" s="162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163" t="e">
        <f>'اختيار المقررات'!AG10</f>
        <v>#N/A</v>
      </c>
      <c r="CH5" s="162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163" t="e">
        <f>'اختيار المقررات'!AG11</f>
        <v>#N/A</v>
      </c>
      <c r="CJ5" s="162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163" t="e">
        <f>'اختيار المقررات'!AG12</f>
        <v>#N/A</v>
      </c>
      <c r="CL5" s="162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163" t="e">
        <f>'اختيار المقررات'!AG13</f>
        <v>#N/A</v>
      </c>
      <c r="CN5" s="162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163" t="e">
        <f>'اختيار المقررات'!Y16</f>
        <v>#N/A</v>
      </c>
      <c r="CP5" s="162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163" t="e">
        <f>'اختيار المقررات'!Y17</f>
        <v>#N/A</v>
      </c>
      <c r="CR5" s="162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163" t="e">
        <f>'اختيار المقررات'!Y18</f>
        <v>#N/A</v>
      </c>
      <c r="CT5" s="162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163" t="e">
        <f>'اختيار المقررات'!Y19</f>
        <v>#N/A</v>
      </c>
      <c r="CV5" s="162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163" t="e">
        <f>'اختيار المقررات'!Y20</f>
        <v>#N/A</v>
      </c>
      <c r="CX5" s="162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163" t="e">
        <f>'اختيار المقررات'!Y21</f>
        <v>#N/A</v>
      </c>
      <c r="CZ5" s="162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163" t="e">
        <f>'اختيار المقررات'!AG16</f>
        <v>#N/A</v>
      </c>
      <c r="DB5" s="162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163" t="e">
        <f>'اختيار المقررات'!AG17</f>
        <v>#N/A</v>
      </c>
      <c r="DD5" s="162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163" t="e">
        <f>'اختيار المقررات'!AG18</f>
        <v>#N/A</v>
      </c>
      <c r="DF5" s="162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163" t="e">
        <f>'اختيار المقررات'!AG19</f>
        <v>#N/A</v>
      </c>
      <c r="DH5" s="162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163" t="e">
        <f>'اختيار المقررات'!AG20</f>
        <v>#N/A</v>
      </c>
      <c r="DJ5" s="162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163" t="e">
        <f>'اختيار المقررات'!AG21</f>
        <v>#N/A</v>
      </c>
      <c r="DL5" s="215">
        <f>'اختيار المقررات'!Q5</f>
        <v>0</v>
      </c>
      <c r="DM5" s="216">
        <f>'اختيار المقررات'!W5</f>
        <v>0</v>
      </c>
      <c r="DN5" s="217">
        <f>'اختيار المقررات'!AB5</f>
        <v>0</v>
      </c>
      <c r="DO5" s="218">
        <f>'اختيار المقررات'!F5</f>
        <v>0</v>
      </c>
      <c r="DP5" s="219" t="e">
        <f>'اختيار المقررات'!N27</f>
        <v>#N/A</v>
      </c>
      <c r="DQ5" s="220" t="e">
        <f>'اختيار المقررات'!N25</f>
        <v>#N/A</v>
      </c>
      <c r="DR5" s="220" t="e">
        <f>'اختيار المقررات'!N26</f>
        <v>#N/A</v>
      </c>
      <c r="DS5" s="220" t="e">
        <f>'اختيار المقررات'!N28</f>
        <v>#N/A</v>
      </c>
      <c r="DT5" s="221" t="e">
        <f>'اختيار المقررات'!N29</f>
        <v>#N/A</v>
      </c>
      <c r="DU5" s="220" t="str">
        <f>'اختيار المقررات'!W28</f>
        <v>لا</v>
      </c>
      <c r="DV5" s="220" t="e">
        <f>'اختيار المقررات'!W29</f>
        <v>#N/A</v>
      </c>
      <c r="DW5" s="220" t="e">
        <f>'اختيار المقررات'!AD29</f>
        <v>#N/A</v>
      </c>
      <c r="DX5" s="215">
        <f>'اختيار المقررات'!AE25</f>
        <v>0</v>
      </c>
      <c r="DY5" s="222">
        <f>'اختيار المقررات'!AE26</f>
        <v>0</v>
      </c>
      <c r="DZ5" s="220">
        <f>'اختيار المقررات'!AE27</f>
        <v>0</v>
      </c>
      <c r="EA5" s="223">
        <f>SUM(DX5:DZ5)</f>
        <v>0</v>
      </c>
      <c r="EB5" s="215" t="str">
        <f>'اختيار المقررات'!AB2</f>
        <v xml:space="preserve"> </v>
      </c>
      <c r="EC5" s="216">
        <f>'اختيار المقررات'!W2</f>
        <v>0</v>
      </c>
      <c r="ED5" s="216">
        <f>'اختيار المقررات'!Q2</f>
        <v>0</v>
      </c>
      <c r="EE5" s="223">
        <f>'اختيار المقررات'!H2</f>
        <v>0</v>
      </c>
      <c r="EF5" s="223" t="str">
        <f>'اختيار المقررات'!C26</f>
        <v/>
      </c>
      <c r="EG5" s="223" t="str">
        <f>'اختيار المقررات'!C27</f>
        <v/>
      </c>
      <c r="EH5" s="223" t="str">
        <f>'اختيار المقررات'!C28</f>
        <v/>
      </c>
      <c r="EI5" s="223" t="str">
        <f>'اختيار المقررات'!C29</f>
        <v/>
      </c>
      <c r="EJ5" s="223" t="str">
        <f>'اختيار المقررات'!C30</f>
        <v/>
      </c>
      <c r="EK5" s="223" t="e">
        <f>'اختيار المقررات'!Z28</f>
        <v>#N/A</v>
      </c>
      <c r="EL5" s="106" t="str">
        <f>'اختيار المقررات'!C29</f>
        <v/>
      </c>
    </row>
  </sheetData>
  <sheetProtection algorithmName="SHA-512" hashValue="Fzz2dIGmp8bDSddzX0J/RwTr3ThOdQsFGvIsp9kmPsEFcINVXGK5bLSkm+QUGOUNSidVGkovHnuw8lYagek1Ow==" saltValue="ALhM2Lm/VmqGuYd1yFfWxg==" spinCount="100000" sheet="1" objects="1" scenarios="1"/>
  <mergeCells count="147">
    <mergeCell ref="DL1:DN2"/>
    <mergeCell ref="DO1:DO2"/>
    <mergeCell ref="DP1:DW2"/>
    <mergeCell ref="DX1:EA2"/>
    <mergeCell ref="EB1:EE2"/>
    <mergeCell ref="EF1:EK4"/>
    <mergeCell ref="DV3:DV4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BP1:CM1"/>
    <mergeCell ref="CN1:DK1"/>
    <mergeCell ref="CZ4:DA4"/>
    <mergeCell ref="CD4:CE4"/>
    <mergeCell ref="CF4:CG4"/>
    <mergeCell ref="CH4:CI4"/>
    <mergeCell ref="CJ4:CK4"/>
    <mergeCell ref="CL4:CM4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T2:AE2"/>
    <mergeCell ref="AF2:AQ2"/>
    <mergeCell ref="AR2:BC2"/>
    <mergeCell ref="BD2:BO2"/>
    <mergeCell ref="BP2:CA2"/>
    <mergeCell ref="CB2:CM2"/>
    <mergeCell ref="CN2:CY2"/>
    <mergeCell ref="CZ2:DK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M1:M4"/>
    <mergeCell ref="A1:A2"/>
    <mergeCell ref="B1:B2"/>
    <mergeCell ref="C1:J2"/>
    <mergeCell ref="K1:K4"/>
    <mergeCell ref="L1:L4"/>
    <mergeCell ref="AR1:BO1"/>
    <mergeCell ref="N1:N4"/>
    <mergeCell ref="O1:O4"/>
    <mergeCell ref="P1:R2"/>
    <mergeCell ref="S1:S4"/>
    <mergeCell ref="T1:AQ1"/>
    <mergeCell ref="P3:P4"/>
    <mergeCell ref="Q3:Q4"/>
    <mergeCell ref="R3:R4"/>
    <mergeCell ref="T4:U4"/>
    <mergeCell ref="AF4:AG4"/>
    <mergeCell ref="V4:W4"/>
    <mergeCell ref="X4:Y4"/>
    <mergeCell ref="Z4:AA4"/>
    <mergeCell ref="AB4:AC4"/>
    <mergeCell ref="AD4:AE4"/>
    <mergeCell ref="BD4:BE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CB4:CC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N4:CO4"/>
    <mergeCell ref="CP4:CQ4"/>
    <mergeCell ref="CR4:CS4"/>
    <mergeCell ref="CT4:CU4"/>
    <mergeCell ref="CV4:CW4"/>
    <mergeCell ref="CX4:CY4"/>
    <mergeCell ref="DL3:DL4"/>
    <mergeCell ref="DM3:DM4"/>
    <mergeCell ref="DN3:DN4"/>
    <mergeCell ref="DO3:DO4"/>
    <mergeCell ref="DP3:DP4"/>
    <mergeCell ref="DQ3:DQ4"/>
    <mergeCell ref="DS3:DS4"/>
    <mergeCell ref="DT3:DT4"/>
    <mergeCell ref="DB4:DC4"/>
    <mergeCell ref="DD4:DE4"/>
    <mergeCell ref="DF4:DG4"/>
    <mergeCell ref="DH4:DI4"/>
    <mergeCell ref="DJ4:DK4"/>
    <mergeCell ref="DB3:DC3"/>
    <mergeCell ref="DD3:DE3"/>
    <mergeCell ref="DF3:DG3"/>
    <mergeCell ref="DH3:DI3"/>
    <mergeCell ref="DJ3:DK3"/>
    <mergeCell ref="DU3:DU4"/>
    <mergeCell ref="DR3:DR4"/>
    <mergeCell ref="EC3:EC4"/>
    <mergeCell ref="ED3:ED4"/>
    <mergeCell ref="EE3:EE4"/>
    <mergeCell ref="DX3:DX4"/>
    <mergeCell ref="DY3:DY4"/>
    <mergeCell ref="DZ3:DZ4"/>
    <mergeCell ref="EA3:EA4"/>
    <mergeCell ref="EB3:EB4"/>
    <mergeCell ref="DW3:DW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D2392"/>
  <sheetViews>
    <sheetView rightToLeft="1" workbookViewId="0">
      <pane xSplit="1" ySplit="1" topLeftCell="B2380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8.88671875" style="592" bestFit="1" customWidth="1"/>
    <col min="2" max="2" width="10.44140625" style="592" bestFit="1" customWidth="1"/>
    <col min="3" max="50" width="9" style="592" customWidth="1"/>
    <col min="51" max="16384" width="9" style="592"/>
  </cols>
  <sheetData>
    <row r="1" spans="1:50" ht="45" customHeight="1" x14ac:dyDescent="0.3">
      <c r="C1" s="592">
        <v>1</v>
      </c>
      <c r="D1" s="592">
        <v>2</v>
      </c>
      <c r="E1" s="592">
        <v>3</v>
      </c>
      <c r="F1" s="592">
        <v>4</v>
      </c>
      <c r="G1" s="592">
        <v>5</v>
      </c>
      <c r="H1" s="592">
        <v>6</v>
      </c>
      <c r="I1" s="592">
        <v>7</v>
      </c>
      <c r="J1" s="592">
        <v>8</v>
      </c>
      <c r="K1" s="592">
        <v>9</v>
      </c>
      <c r="L1" s="592">
        <v>1</v>
      </c>
      <c r="M1" s="592">
        <v>11</v>
      </c>
      <c r="N1" s="592">
        <v>12</v>
      </c>
      <c r="O1" s="592">
        <v>13</v>
      </c>
      <c r="P1" s="592">
        <v>14</v>
      </c>
      <c r="Q1" s="592">
        <v>15</v>
      </c>
      <c r="R1" s="592">
        <v>16</v>
      </c>
      <c r="S1" s="592">
        <v>17</v>
      </c>
      <c r="T1" s="592">
        <v>18</v>
      </c>
      <c r="U1" s="592">
        <v>19</v>
      </c>
      <c r="V1" s="592">
        <v>2</v>
      </c>
      <c r="W1" s="592">
        <v>21</v>
      </c>
      <c r="X1" s="592">
        <v>22</v>
      </c>
      <c r="Y1" s="592">
        <v>23</v>
      </c>
      <c r="Z1" s="592">
        <v>24</v>
      </c>
      <c r="AA1" s="592">
        <v>25</v>
      </c>
      <c r="AB1" s="592">
        <v>26</v>
      </c>
      <c r="AC1" s="592">
        <v>27</v>
      </c>
      <c r="AD1" s="592">
        <v>28</v>
      </c>
      <c r="AE1" s="592">
        <v>29</v>
      </c>
      <c r="AF1" s="592">
        <v>3</v>
      </c>
      <c r="AG1" s="592">
        <v>31</v>
      </c>
      <c r="AH1" s="592">
        <v>32</v>
      </c>
      <c r="AI1" s="592">
        <v>33</v>
      </c>
      <c r="AJ1" s="592">
        <v>34</v>
      </c>
      <c r="AK1" s="592">
        <v>35</v>
      </c>
      <c r="AL1" s="592">
        <v>36</v>
      </c>
      <c r="AM1" s="592">
        <v>37</v>
      </c>
      <c r="AN1" s="592">
        <v>38</v>
      </c>
      <c r="AO1" s="592">
        <v>39</v>
      </c>
      <c r="AP1" s="592">
        <v>4</v>
      </c>
      <c r="AQ1" s="592">
        <v>41</v>
      </c>
      <c r="AR1" s="592">
        <v>42</v>
      </c>
      <c r="AS1" s="592">
        <v>43</v>
      </c>
      <c r="AT1" s="592">
        <v>44</v>
      </c>
      <c r="AU1" s="592">
        <v>45</v>
      </c>
      <c r="AV1" s="592">
        <v>46</v>
      </c>
      <c r="AW1" s="592">
        <v>47</v>
      </c>
      <c r="AX1" s="592">
        <v>48</v>
      </c>
    </row>
    <row r="2" spans="1:50" x14ac:dyDescent="0.3">
      <c r="A2" s="592">
        <v>706571</v>
      </c>
      <c r="B2" s="592" t="s">
        <v>4278</v>
      </c>
      <c r="C2" s="592" t="s">
        <v>4275</v>
      </c>
      <c r="D2" s="592" t="s">
        <v>224</v>
      </c>
      <c r="E2" s="592" t="s">
        <v>4275</v>
      </c>
      <c r="F2" s="592" t="s">
        <v>224</v>
      </c>
      <c r="G2" s="592" t="s">
        <v>4275</v>
      </c>
      <c r="H2" s="592" t="s">
        <v>4275</v>
      </c>
      <c r="I2" s="592" t="s">
        <v>4275</v>
      </c>
      <c r="J2" s="592" t="s">
        <v>4275</v>
      </c>
      <c r="K2" s="592" t="s">
        <v>4275</v>
      </c>
      <c r="L2" s="592" t="s">
        <v>4275</v>
      </c>
      <c r="M2" s="592" t="s">
        <v>4275</v>
      </c>
      <c r="N2" s="592" t="s">
        <v>4275</v>
      </c>
    </row>
    <row r="3" spans="1:50" x14ac:dyDescent="0.3">
      <c r="A3" s="592">
        <v>704738</v>
      </c>
      <c r="B3" s="592" t="s">
        <v>4278</v>
      </c>
      <c r="C3" s="592" t="s">
        <v>4275</v>
      </c>
      <c r="D3" s="592" t="s">
        <v>4275</v>
      </c>
      <c r="E3" s="592" t="s">
        <v>4275</v>
      </c>
      <c r="F3" s="592" t="s">
        <v>226</v>
      </c>
      <c r="G3" s="592" t="s">
        <v>4275</v>
      </c>
      <c r="H3" s="592" t="s">
        <v>226</v>
      </c>
      <c r="I3" s="592" t="s">
        <v>4275</v>
      </c>
      <c r="J3" s="592" t="s">
        <v>4275</v>
      </c>
      <c r="K3" s="592" t="s">
        <v>4275</v>
      </c>
      <c r="L3" s="592" t="s">
        <v>4275</v>
      </c>
      <c r="M3" s="592" t="s">
        <v>4275</v>
      </c>
      <c r="N3" s="592" t="s">
        <v>226</v>
      </c>
    </row>
    <row r="4" spans="1:50" x14ac:dyDescent="0.3">
      <c r="A4" s="592">
        <v>706587</v>
      </c>
      <c r="B4" s="592" t="s">
        <v>4278</v>
      </c>
      <c r="C4" s="592" t="s">
        <v>225</v>
      </c>
      <c r="D4" s="592" t="s">
        <v>226</v>
      </c>
      <c r="E4" s="592" t="s">
        <v>226</v>
      </c>
      <c r="F4" s="592" t="s">
        <v>226</v>
      </c>
      <c r="G4" s="592" t="s">
        <v>226</v>
      </c>
      <c r="H4" s="592" t="s">
        <v>225</v>
      </c>
      <c r="I4" s="592" t="s">
        <v>226</v>
      </c>
      <c r="J4" s="592" t="s">
        <v>226</v>
      </c>
      <c r="K4" s="592" t="s">
        <v>226</v>
      </c>
      <c r="L4" s="592" t="s">
        <v>225</v>
      </c>
      <c r="M4" s="592" t="s">
        <v>226</v>
      </c>
      <c r="N4" s="592" t="s">
        <v>225</v>
      </c>
    </row>
    <row r="5" spans="1:50" x14ac:dyDescent="0.3">
      <c r="A5" s="592">
        <v>704893</v>
      </c>
      <c r="B5" s="592" t="s">
        <v>4278</v>
      </c>
      <c r="C5" s="592" t="s">
        <v>225</v>
      </c>
      <c r="D5" s="592" t="s">
        <v>224</v>
      </c>
      <c r="E5" s="592" t="s">
        <v>224</v>
      </c>
      <c r="F5" s="592" t="s">
        <v>224</v>
      </c>
      <c r="G5" s="592" t="s">
        <v>224</v>
      </c>
      <c r="H5" s="592" t="s">
        <v>226</v>
      </c>
      <c r="I5" s="592" t="s">
        <v>224</v>
      </c>
      <c r="J5" s="592" t="s">
        <v>226</v>
      </c>
      <c r="K5" s="592" t="s">
        <v>224</v>
      </c>
      <c r="L5" s="592" t="s">
        <v>224</v>
      </c>
      <c r="M5" s="592" t="s">
        <v>226</v>
      </c>
      <c r="N5" s="592" t="s">
        <v>224</v>
      </c>
    </row>
    <row r="6" spans="1:50" x14ac:dyDescent="0.3">
      <c r="A6" s="592">
        <v>706212</v>
      </c>
      <c r="B6" s="592" t="s">
        <v>4278</v>
      </c>
      <c r="C6" s="592" t="s">
        <v>225</v>
      </c>
      <c r="D6" s="592" t="s">
        <v>224</v>
      </c>
      <c r="E6" s="592" t="s">
        <v>226</v>
      </c>
      <c r="F6" s="592" t="s">
        <v>224</v>
      </c>
      <c r="G6" s="592" t="s">
        <v>224</v>
      </c>
      <c r="H6" s="592" t="s">
        <v>226</v>
      </c>
      <c r="I6" s="592" t="s">
        <v>224</v>
      </c>
      <c r="J6" s="592" t="s">
        <v>226</v>
      </c>
      <c r="K6" s="592" t="s">
        <v>224</v>
      </c>
      <c r="L6" s="592" t="s">
        <v>225</v>
      </c>
      <c r="M6" s="592" t="s">
        <v>224</v>
      </c>
      <c r="N6" s="592" t="s">
        <v>224</v>
      </c>
    </row>
    <row r="7" spans="1:50" x14ac:dyDescent="0.3">
      <c r="A7" s="592">
        <v>706036</v>
      </c>
      <c r="B7" s="592" t="s">
        <v>4278</v>
      </c>
      <c r="C7" s="592" t="s">
        <v>225</v>
      </c>
      <c r="D7" s="592" t="s">
        <v>224</v>
      </c>
      <c r="E7" s="592" t="s">
        <v>224</v>
      </c>
      <c r="F7" s="592" t="s">
        <v>224</v>
      </c>
      <c r="G7" s="592" t="s">
        <v>224</v>
      </c>
      <c r="H7" s="592" t="s">
        <v>225</v>
      </c>
      <c r="I7" s="592" t="s">
        <v>224</v>
      </c>
      <c r="J7" s="592" t="s">
        <v>226</v>
      </c>
      <c r="K7" s="592" t="s">
        <v>226</v>
      </c>
      <c r="L7" s="592" t="s">
        <v>226</v>
      </c>
      <c r="M7" s="592" t="s">
        <v>226</v>
      </c>
      <c r="N7" s="592" t="s">
        <v>225</v>
      </c>
    </row>
    <row r="8" spans="1:50" x14ac:dyDescent="0.3">
      <c r="A8" s="592">
        <v>705478</v>
      </c>
      <c r="B8" s="592" t="s">
        <v>4278</v>
      </c>
      <c r="C8" s="592" t="s">
        <v>225</v>
      </c>
      <c r="D8" s="592" t="s">
        <v>226</v>
      </c>
      <c r="E8" s="592" t="s">
        <v>225</v>
      </c>
      <c r="F8" s="592" t="s">
        <v>224</v>
      </c>
      <c r="G8" s="592" t="s">
        <v>225</v>
      </c>
      <c r="H8" s="592" t="s">
        <v>226</v>
      </c>
      <c r="I8" s="592" t="s">
        <v>224</v>
      </c>
      <c r="J8" s="592" t="s">
        <v>225</v>
      </c>
      <c r="K8" s="592" t="s">
        <v>226</v>
      </c>
      <c r="L8" s="592" t="s">
        <v>226</v>
      </c>
      <c r="M8" s="592" t="s">
        <v>225</v>
      </c>
      <c r="N8" s="592" t="s">
        <v>225</v>
      </c>
    </row>
    <row r="9" spans="1:50" x14ac:dyDescent="0.3">
      <c r="A9" s="592">
        <v>706262</v>
      </c>
      <c r="B9" s="592" t="s">
        <v>4278</v>
      </c>
      <c r="C9" s="592" t="s">
        <v>225</v>
      </c>
      <c r="D9" s="592" t="s">
        <v>225</v>
      </c>
      <c r="E9" s="592" t="s">
        <v>226</v>
      </c>
      <c r="F9" s="592" t="s">
        <v>226</v>
      </c>
      <c r="G9" s="592" t="s">
        <v>224</v>
      </c>
      <c r="H9" s="592" t="s">
        <v>225</v>
      </c>
      <c r="I9" s="592" t="s">
        <v>225</v>
      </c>
      <c r="J9" s="592" t="s">
        <v>226</v>
      </c>
      <c r="K9" s="592" t="s">
        <v>225</v>
      </c>
      <c r="L9" s="592" t="s">
        <v>225</v>
      </c>
      <c r="M9" s="592" t="s">
        <v>225</v>
      </c>
      <c r="N9" s="592" t="s">
        <v>225</v>
      </c>
    </row>
    <row r="10" spans="1:50" x14ac:dyDescent="0.3">
      <c r="A10" s="592">
        <v>705087</v>
      </c>
      <c r="B10" s="592" t="s">
        <v>4278</v>
      </c>
      <c r="C10" s="592" t="s">
        <v>225</v>
      </c>
      <c r="D10" s="592" t="s">
        <v>224</v>
      </c>
      <c r="E10" s="592" t="s">
        <v>224</v>
      </c>
      <c r="F10" s="592" t="s">
        <v>226</v>
      </c>
      <c r="G10" s="592" t="s">
        <v>224</v>
      </c>
      <c r="H10" s="592" t="s">
        <v>226</v>
      </c>
      <c r="I10" s="592" t="s">
        <v>225</v>
      </c>
      <c r="J10" s="592" t="s">
        <v>224</v>
      </c>
      <c r="K10" s="592" t="s">
        <v>224</v>
      </c>
      <c r="L10" s="592" t="s">
        <v>226</v>
      </c>
      <c r="M10" s="592" t="s">
        <v>225</v>
      </c>
      <c r="N10" s="592" t="s">
        <v>225</v>
      </c>
    </row>
    <row r="11" spans="1:50" x14ac:dyDescent="0.3">
      <c r="A11" s="592">
        <v>706436</v>
      </c>
      <c r="B11" s="592" t="s">
        <v>4278</v>
      </c>
      <c r="C11" s="592" t="s">
        <v>225</v>
      </c>
      <c r="D11" s="592" t="s">
        <v>226</v>
      </c>
      <c r="E11" s="592" t="s">
        <v>226</v>
      </c>
      <c r="F11" s="592" t="s">
        <v>226</v>
      </c>
      <c r="G11" s="592" t="s">
        <v>225</v>
      </c>
      <c r="H11" s="592" t="s">
        <v>226</v>
      </c>
      <c r="I11" s="592" t="s">
        <v>226</v>
      </c>
      <c r="J11" s="592" t="s">
        <v>226</v>
      </c>
      <c r="K11" s="592" t="s">
        <v>225</v>
      </c>
      <c r="L11" s="592" t="s">
        <v>225</v>
      </c>
      <c r="M11" s="592" t="s">
        <v>225</v>
      </c>
      <c r="N11" s="592" t="s">
        <v>225</v>
      </c>
    </row>
    <row r="12" spans="1:50" x14ac:dyDescent="0.3">
      <c r="A12" s="592">
        <v>706481</v>
      </c>
      <c r="B12" s="592" t="s">
        <v>4278</v>
      </c>
      <c r="C12" s="592" t="s">
        <v>225</v>
      </c>
      <c r="D12" s="592" t="s">
        <v>225</v>
      </c>
      <c r="E12" s="592" t="s">
        <v>226</v>
      </c>
      <c r="F12" s="592" t="s">
        <v>226</v>
      </c>
      <c r="G12" s="592" t="s">
        <v>226</v>
      </c>
      <c r="H12" s="592" t="s">
        <v>226</v>
      </c>
      <c r="I12" s="592" t="s">
        <v>225</v>
      </c>
      <c r="J12" s="592" t="s">
        <v>226</v>
      </c>
      <c r="K12" s="592" t="s">
        <v>226</v>
      </c>
      <c r="L12" s="592" t="s">
        <v>225</v>
      </c>
      <c r="M12" s="592" t="s">
        <v>225</v>
      </c>
      <c r="N12" s="592" t="s">
        <v>225</v>
      </c>
    </row>
    <row r="13" spans="1:50" x14ac:dyDescent="0.3">
      <c r="A13" s="592">
        <v>706566</v>
      </c>
      <c r="B13" s="592" t="s">
        <v>4278</v>
      </c>
      <c r="C13" s="592" t="s">
        <v>225</v>
      </c>
      <c r="D13" s="592" t="s">
        <v>226</v>
      </c>
      <c r="E13" s="592" t="s">
        <v>226</v>
      </c>
      <c r="F13" s="592" t="s">
        <v>225</v>
      </c>
      <c r="G13" s="592" t="s">
        <v>225</v>
      </c>
      <c r="H13" s="592" t="s">
        <v>225</v>
      </c>
      <c r="I13" s="592" t="s">
        <v>225</v>
      </c>
      <c r="J13" s="592" t="s">
        <v>225</v>
      </c>
      <c r="K13" s="592" t="s">
        <v>225</v>
      </c>
      <c r="L13" s="592" t="s">
        <v>225</v>
      </c>
      <c r="M13" s="592" t="s">
        <v>225</v>
      </c>
      <c r="N13" s="592" t="s">
        <v>225</v>
      </c>
    </row>
    <row r="14" spans="1:50" x14ac:dyDescent="0.3">
      <c r="A14" s="592">
        <v>707045</v>
      </c>
      <c r="B14" s="592" t="s">
        <v>4278</v>
      </c>
      <c r="C14" s="592" t="s">
        <v>225</v>
      </c>
      <c r="D14" s="592" t="s">
        <v>225</v>
      </c>
      <c r="E14" s="592" t="s">
        <v>226</v>
      </c>
      <c r="F14" s="592" t="s">
        <v>225</v>
      </c>
      <c r="G14" s="592" t="s">
        <v>226</v>
      </c>
      <c r="H14" s="592" t="s">
        <v>226</v>
      </c>
      <c r="I14" s="592" t="s">
        <v>225</v>
      </c>
      <c r="J14" s="592" t="s">
        <v>225</v>
      </c>
      <c r="K14" s="592" t="s">
        <v>225</v>
      </c>
      <c r="L14" s="592" t="s">
        <v>225</v>
      </c>
      <c r="M14" s="592" t="s">
        <v>225</v>
      </c>
      <c r="N14" s="592" t="s">
        <v>225</v>
      </c>
    </row>
    <row r="15" spans="1:50" x14ac:dyDescent="0.3">
      <c r="A15" s="592">
        <v>706816</v>
      </c>
      <c r="B15" s="592" t="s">
        <v>4278</v>
      </c>
      <c r="C15" s="592" t="s">
        <v>225</v>
      </c>
      <c r="D15" s="592" t="s">
        <v>226</v>
      </c>
      <c r="E15" s="592" t="s">
        <v>226</v>
      </c>
      <c r="F15" s="592" t="s">
        <v>226</v>
      </c>
      <c r="G15" s="592" t="s">
        <v>225</v>
      </c>
      <c r="H15" s="592" t="s">
        <v>226</v>
      </c>
      <c r="I15" s="592" t="s">
        <v>225</v>
      </c>
      <c r="J15" s="592" t="s">
        <v>225</v>
      </c>
      <c r="K15" s="592" t="s">
        <v>225</v>
      </c>
      <c r="L15" s="592" t="s">
        <v>225</v>
      </c>
      <c r="M15" s="592" t="s">
        <v>225</v>
      </c>
      <c r="N15" s="592" t="s">
        <v>225</v>
      </c>
    </row>
    <row r="16" spans="1:50" x14ac:dyDescent="0.3">
      <c r="A16" s="592">
        <v>707146</v>
      </c>
      <c r="B16" s="592" t="s">
        <v>4278</v>
      </c>
      <c r="C16" s="592" t="s">
        <v>225</v>
      </c>
      <c r="D16" s="592" t="s">
        <v>226</v>
      </c>
      <c r="E16" s="592" t="s">
        <v>226</v>
      </c>
      <c r="F16" s="592" t="s">
        <v>226</v>
      </c>
      <c r="G16" s="592" t="s">
        <v>225</v>
      </c>
      <c r="H16" s="592" t="s">
        <v>226</v>
      </c>
      <c r="I16" s="592" t="s">
        <v>225</v>
      </c>
      <c r="J16" s="592" t="s">
        <v>225</v>
      </c>
      <c r="K16" s="592" t="s">
        <v>225</v>
      </c>
      <c r="L16" s="592" t="s">
        <v>225</v>
      </c>
      <c r="M16" s="592" t="s">
        <v>225</v>
      </c>
      <c r="N16" s="592" t="s">
        <v>225</v>
      </c>
    </row>
    <row r="17" spans="1:14" x14ac:dyDescent="0.3">
      <c r="A17" s="592">
        <v>706896</v>
      </c>
      <c r="B17" s="592" t="s">
        <v>4278</v>
      </c>
      <c r="C17" s="592" t="s">
        <v>225</v>
      </c>
      <c r="D17" s="592" t="s">
        <v>226</v>
      </c>
      <c r="E17" s="592" t="s">
        <v>226</v>
      </c>
      <c r="F17" s="592" t="s">
        <v>225</v>
      </c>
      <c r="G17" s="592" t="s">
        <v>226</v>
      </c>
      <c r="H17" s="592" t="s">
        <v>226</v>
      </c>
      <c r="I17" s="592" t="s">
        <v>225</v>
      </c>
      <c r="J17" s="592" t="s">
        <v>225</v>
      </c>
      <c r="K17" s="592" t="s">
        <v>225</v>
      </c>
      <c r="L17" s="592" t="s">
        <v>225</v>
      </c>
      <c r="M17" s="592" t="s">
        <v>225</v>
      </c>
      <c r="N17" s="592" t="s">
        <v>225</v>
      </c>
    </row>
    <row r="18" spans="1:14" x14ac:dyDescent="0.3">
      <c r="A18" s="592">
        <v>706898</v>
      </c>
      <c r="B18" s="592" t="s">
        <v>4278</v>
      </c>
      <c r="C18" s="592" t="s">
        <v>225</v>
      </c>
      <c r="D18" s="592" t="s">
        <v>225</v>
      </c>
      <c r="E18" s="592" t="s">
        <v>226</v>
      </c>
      <c r="F18" s="592" t="s">
        <v>226</v>
      </c>
      <c r="G18" s="592" t="s">
        <v>226</v>
      </c>
      <c r="H18" s="592" t="s">
        <v>226</v>
      </c>
      <c r="I18" s="592" t="s">
        <v>225</v>
      </c>
      <c r="J18" s="592" t="s">
        <v>225</v>
      </c>
      <c r="K18" s="592" t="s">
        <v>225</v>
      </c>
      <c r="L18" s="592" t="s">
        <v>225</v>
      </c>
      <c r="M18" s="592" t="s">
        <v>225</v>
      </c>
      <c r="N18" s="592" t="s">
        <v>225</v>
      </c>
    </row>
    <row r="19" spans="1:14" x14ac:dyDescent="0.3">
      <c r="A19" s="592">
        <v>707091</v>
      </c>
      <c r="B19" s="592" t="s">
        <v>4278</v>
      </c>
      <c r="C19" s="592" t="s">
        <v>225</v>
      </c>
      <c r="D19" s="592" t="s">
        <v>225</v>
      </c>
      <c r="E19" s="592" t="s">
        <v>226</v>
      </c>
      <c r="F19" s="592" t="s">
        <v>226</v>
      </c>
      <c r="G19" s="592" t="s">
        <v>225</v>
      </c>
      <c r="H19" s="592" t="s">
        <v>225</v>
      </c>
      <c r="I19" s="592" t="s">
        <v>225</v>
      </c>
      <c r="J19" s="592" t="s">
        <v>225</v>
      </c>
      <c r="K19" s="592" t="s">
        <v>225</v>
      </c>
      <c r="L19" s="592" t="s">
        <v>225</v>
      </c>
      <c r="M19" s="592" t="s">
        <v>225</v>
      </c>
      <c r="N19" s="592" t="s">
        <v>225</v>
      </c>
    </row>
    <row r="20" spans="1:14" x14ac:dyDescent="0.3">
      <c r="A20" s="592">
        <v>706801</v>
      </c>
      <c r="B20" s="592" t="s">
        <v>4278</v>
      </c>
      <c r="C20" s="592" t="s">
        <v>225</v>
      </c>
      <c r="D20" s="592" t="s">
        <v>226</v>
      </c>
      <c r="E20" s="592" t="s">
        <v>225</v>
      </c>
      <c r="F20" s="592" t="s">
        <v>225</v>
      </c>
      <c r="G20" s="592" t="s">
        <v>226</v>
      </c>
      <c r="H20" s="592" t="s">
        <v>226</v>
      </c>
      <c r="I20" s="592" t="s">
        <v>225</v>
      </c>
      <c r="J20" s="592" t="s">
        <v>225</v>
      </c>
      <c r="K20" s="592" t="s">
        <v>225</v>
      </c>
      <c r="L20" s="592" t="s">
        <v>225</v>
      </c>
      <c r="M20" s="592" t="s">
        <v>225</v>
      </c>
      <c r="N20" s="592" t="s">
        <v>225</v>
      </c>
    </row>
    <row r="21" spans="1:14" x14ac:dyDescent="0.3">
      <c r="A21" s="592">
        <v>707122</v>
      </c>
      <c r="B21" s="592" t="s">
        <v>4278</v>
      </c>
      <c r="C21" s="592" t="s">
        <v>225</v>
      </c>
      <c r="D21" s="592" t="s">
        <v>226</v>
      </c>
      <c r="E21" s="592" t="s">
        <v>225</v>
      </c>
      <c r="F21" s="592" t="s">
        <v>225</v>
      </c>
      <c r="G21" s="592" t="s">
        <v>226</v>
      </c>
      <c r="H21" s="592" t="s">
        <v>226</v>
      </c>
      <c r="I21" s="592" t="s">
        <v>225</v>
      </c>
      <c r="J21" s="592" t="s">
        <v>225</v>
      </c>
      <c r="K21" s="592" t="s">
        <v>225</v>
      </c>
      <c r="L21" s="592" t="s">
        <v>225</v>
      </c>
      <c r="M21" s="592" t="s">
        <v>225</v>
      </c>
      <c r="N21" s="592" t="s">
        <v>225</v>
      </c>
    </row>
    <row r="22" spans="1:14" x14ac:dyDescent="0.3">
      <c r="A22" s="592">
        <v>706824</v>
      </c>
      <c r="B22" s="592" t="s">
        <v>4278</v>
      </c>
      <c r="C22" s="592" t="s">
        <v>225</v>
      </c>
      <c r="D22" s="592" t="s">
        <v>225</v>
      </c>
      <c r="E22" s="592" t="s">
        <v>225</v>
      </c>
      <c r="F22" s="592" t="s">
        <v>226</v>
      </c>
      <c r="G22" s="592" t="s">
        <v>226</v>
      </c>
      <c r="H22" s="592" t="s">
        <v>226</v>
      </c>
      <c r="I22" s="592" t="s">
        <v>225</v>
      </c>
      <c r="J22" s="592" t="s">
        <v>225</v>
      </c>
      <c r="K22" s="592" t="s">
        <v>225</v>
      </c>
      <c r="L22" s="592" t="s">
        <v>225</v>
      </c>
      <c r="M22" s="592" t="s">
        <v>225</v>
      </c>
      <c r="N22" s="592" t="s">
        <v>225</v>
      </c>
    </row>
    <row r="23" spans="1:14" x14ac:dyDescent="0.3">
      <c r="A23" s="592">
        <v>706806</v>
      </c>
      <c r="B23" s="592" t="s">
        <v>4278</v>
      </c>
      <c r="C23" s="592" t="s">
        <v>225</v>
      </c>
      <c r="D23" s="592" t="s">
        <v>226</v>
      </c>
      <c r="E23" s="592" t="s">
        <v>225</v>
      </c>
      <c r="F23" s="592" t="s">
        <v>226</v>
      </c>
      <c r="G23" s="592" t="s">
        <v>226</v>
      </c>
      <c r="H23" s="592" t="s">
        <v>226</v>
      </c>
      <c r="I23" s="592" t="s">
        <v>225</v>
      </c>
      <c r="J23" s="592" t="s">
        <v>225</v>
      </c>
      <c r="K23" s="592" t="s">
        <v>225</v>
      </c>
      <c r="L23" s="592" t="s">
        <v>225</v>
      </c>
      <c r="M23" s="592" t="s">
        <v>225</v>
      </c>
      <c r="N23" s="592" t="s">
        <v>225</v>
      </c>
    </row>
    <row r="24" spans="1:14" x14ac:dyDescent="0.3">
      <c r="A24" s="592">
        <v>707093</v>
      </c>
      <c r="B24" s="592" t="s">
        <v>4278</v>
      </c>
      <c r="C24" s="592" t="s">
        <v>225</v>
      </c>
      <c r="D24" s="592" t="s">
        <v>226</v>
      </c>
      <c r="E24" s="592" t="s">
        <v>226</v>
      </c>
      <c r="F24" s="592" t="s">
        <v>226</v>
      </c>
      <c r="G24" s="592" t="s">
        <v>226</v>
      </c>
      <c r="H24" s="592" t="s">
        <v>226</v>
      </c>
      <c r="I24" s="592" t="s">
        <v>225</v>
      </c>
      <c r="J24" s="592" t="s">
        <v>225</v>
      </c>
      <c r="K24" s="592" t="s">
        <v>225</v>
      </c>
      <c r="L24" s="592" t="s">
        <v>225</v>
      </c>
      <c r="M24" s="592" t="s">
        <v>225</v>
      </c>
      <c r="N24" s="592" t="s">
        <v>225</v>
      </c>
    </row>
    <row r="25" spans="1:14" x14ac:dyDescent="0.3">
      <c r="A25" s="592">
        <v>706750</v>
      </c>
      <c r="B25" s="592" t="s">
        <v>4278</v>
      </c>
      <c r="C25" s="592" t="s">
        <v>225</v>
      </c>
      <c r="D25" s="592" t="s">
        <v>225</v>
      </c>
      <c r="E25" s="592" t="s">
        <v>226</v>
      </c>
      <c r="F25" s="592" t="s">
        <v>225</v>
      </c>
      <c r="G25" s="592" t="s">
        <v>225</v>
      </c>
      <c r="H25" s="592" t="s">
        <v>226</v>
      </c>
      <c r="I25" s="592" t="s">
        <v>225</v>
      </c>
      <c r="J25" s="592" t="s">
        <v>225</v>
      </c>
      <c r="K25" s="592" t="s">
        <v>225</v>
      </c>
      <c r="L25" s="592" t="s">
        <v>225</v>
      </c>
      <c r="M25" s="592" t="s">
        <v>225</v>
      </c>
      <c r="N25" s="592" t="s">
        <v>225</v>
      </c>
    </row>
    <row r="26" spans="1:14" x14ac:dyDescent="0.3">
      <c r="A26" s="592">
        <v>706870</v>
      </c>
      <c r="B26" s="592" t="s">
        <v>4278</v>
      </c>
      <c r="C26" s="592" t="s">
        <v>225</v>
      </c>
      <c r="D26" s="592" t="s">
        <v>226</v>
      </c>
      <c r="E26" s="592" t="s">
        <v>226</v>
      </c>
      <c r="F26" s="592" t="s">
        <v>226</v>
      </c>
      <c r="G26" s="592" t="s">
        <v>226</v>
      </c>
      <c r="H26" s="592" t="s">
        <v>226</v>
      </c>
      <c r="I26" s="592" t="s">
        <v>225</v>
      </c>
      <c r="J26" s="592" t="s">
        <v>225</v>
      </c>
      <c r="K26" s="592" t="s">
        <v>225</v>
      </c>
      <c r="L26" s="592" t="s">
        <v>225</v>
      </c>
      <c r="M26" s="592" t="s">
        <v>225</v>
      </c>
      <c r="N26" s="592" t="s">
        <v>225</v>
      </c>
    </row>
    <row r="27" spans="1:14" x14ac:dyDescent="0.3">
      <c r="A27" s="592">
        <v>707002</v>
      </c>
      <c r="B27" s="592" t="s">
        <v>4278</v>
      </c>
      <c r="C27" s="592" t="s">
        <v>225</v>
      </c>
      <c r="D27" s="592" t="s">
        <v>226</v>
      </c>
      <c r="E27" s="592" t="s">
        <v>225</v>
      </c>
      <c r="F27" s="592" t="s">
        <v>226</v>
      </c>
      <c r="G27" s="592" t="s">
        <v>226</v>
      </c>
      <c r="H27" s="592" t="s">
        <v>226</v>
      </c>
      <c r="I27" s="592" t="s">
        <v>225</v>
      </c>
      <c r="J27" s="592" t="s">
        <v>225</v>
      </c>
      <c r="K27" s="592" t="s">
        <v>225</v>
      </c>
      <c r="L27" s="592" t="s">
        <v>225</v>
      </c>
      <c r="M27" s="592" t="s">
        <v>225</v>
      </c>
      <c r="N27" s="592" t="s">
        <v>225</v>
      </c>
    </row>
    <row r="28" spans="1:14" x14ac:dyDescent="0.3">
      <c r="A28" s="592">
        <v>707046</v>
      </c>
      <c r="B28" s="592" t="s">
        <v>4278</v>
      </c>
      <c r="C28" s="592" t="s">
        <v>225</v>
      </c>
      <c r="D28" s="592" t="s">
        <v>225</v>
      </c>
      <c r="E28" s="592" t="s">
        <v>226</v>
      </c>
      <c r="F28" s="592" t="s">
        <v>226</v>
      </c>
      <c r="G28" s="592" t="s">
        <v>226</v>
      </c>
      <c r="H28" s="592" t="s">
        <v>225</v>
      </c>
      <c r="I28" s="592" t="s">
        <v>225</v>
      </c>
      <c r="J28" s="592" t="s">
        <v>225</v>
      </c>
      <c r="K28" s="592" t="s">
        <v>225</v>
      </c>
      <c r="L28" s="592" t="s">
        <v>225</v>
      </c>
      <c r="M28" s="592" t="s">
        <v>225</v>
      </c>
      <c r="N28" s="592" t="s">
        <v>225</v>
      </c>
    </row>
    <row r="29" spans="1:14" x14ac:dyDescent="0.3">
      <c r="A29" s="592">
        <v>706849</v>
      </c>
      <c r="B29" s="592" t="s">
        <v>4278</v>
      </c>
      <c r="C29" s="592" t="s">
        <v>225</v>
      </c>
      <c r="D29" s="592" t="s">
        <v>226</v>
      </c>
      <c r="E29" s="592" t="s">
        <v>225</v>
      </c>
      <c r="F29" s="592" t="s">
        <v>226</v>
      </c>
      <c r="G29" s="592" t="s">
        <v>225</v>
      </c>
      <c r="H29" s="592" t="s">
        <v>226</v>
      </c>
      <c r="I29" s="592" t="s">
        <v>225</v>
      </c>
      <c r="J29" s="592" t="s">
        <v>225</v>
      </c>
      <c r="K29" s="592" t="s">
        <v>225</v>
      </c>
      <c r="L29" s="592" t="s">
        <v>225</v>
      </c>
      <c r="M29" s="592" t="s">
        <v>225</v>
      </c>
      <c r="N29" s="592" t="s">
        <v>225</v>
      </c>
    </row>
    <row r="30" spans="1:14" x14ac:dyDescent="0.3">
      <c r="A30" s="592">
        <v>706970</v>
      </c>
      <c r="B30" s="592" t="s">
        <v>4278</v>
      </c>
      <c r="C30" s="592" t="s">
        <v>225</v>
      </c>
      <c r="D30" s="592" t="s">
        <v>226</v>
      </c>
      <c r="E30" s="592" t="s">
        <v>226</v>
      </c>
      <c r="F30" s="592" t="s">
        <v>225</v>
      </c>
      <c r="G30" s="592" t="s">
        <v>226</v>
      </c>
      <c r="H30" s="592" t="s">
        <v>225</v>
      </c>
      <c r="I30" s="592" t="s">
        <v>225</v>
      </c>
      <c r="J30" s="592" t="s">
        <v>225</v>
      </c>
      <c r="K30" s="592" t="s">
        <v>225</v>
      </c>
      <c r="L30" s="592" t="s">
        <v>225</v>
      </c>
      <c r="M30" s="592" t="s">
        <v>225</v>
      </c>
      <c r="N30" s="592" t="s">
        <v>225</v>
      </c>
    </row>
    <row r="31" spans="1:14" x14ac:dyDescent="0.3">
      <c r="A31" s="592">
        <v>706895</v>
      </c>
      <c r="B31" s="592" t="s">
        <v>4278</v>
      </c>
      <c r="C31" s="592" t="s">
        <v>225</v>
      </c>
      <c r="D31" s="592" t="s">
        <v>226</v>
      </c>
      <c r="E31" s="592" t="s">
        <v>226</v>
      </c>
      <c r="F31" s="592" t="s">
        <v>225</v>
      </c>
      <c r="G31" s="592" t="s">
        <v>226</v>
      </c>
      <c r="H31" s="592" t="s">
        <v>225</v>
      </c>
      <c r="I31" s="592" t="s">
        <v>225</v>
      </c>
      <c r="J31" s="592" t="s">
        <v>225</v>
      </c>
      <c r="K31" s="592" t="s">
        <v>225</v>
      </c>
      <c r="L31" s="592" t="s">
        <v>225</v>
      </c>
      <c r="M31" s="592" t="s">
        <v>225</v>
      </c>
      <c r="N31" s="592" t="s">
        <v>225</v>
      </c>
    </row>
    <row r="32" spans="1:14" x14ac:dyDescent="0.3">
      <c r="A32" s="592">
        <v>707070</v>
      </c>
      <c r="B32" s="592" t="s">
        <v>4278</v>
      </c>
      <c r="C32" s="592" t="s">
        <v>225</v>
      </c>
      <c r="D32" s="592" t="s">
        <v>226</v>
      </c>
      <c r="E32" s="592" t="s">
        <v>225</v>
      </c>
      <c r="F32" s="592" t="s">
        <v>226</v>
      </c>
      <c r="G32" s="592" t="s">
        <v>225</v>
      </c>
      <c r="H32" s="592" t="s">
        <v>225</v>
      </c>
      <c r="I32" s="592" t="s">
        <v>225</v>
      </c>
      <c r="J32" s="592" t="s">
        <v>225</v>
      </c>
      <c r="K32" s="592" t="s">
        <v>225</v>
      </c>
      <c r="L32" s="592" t="s">
        <v>225</v>
      </c>
      <c r="M32" s="592" t="s">
        <v>225</v>
      </c>
      <c r="N32" s="592" t="s">
        <v>225</v>
      </c>
    </row>
    <row r="33" spans="1:14" x14ac:dyDescent="0.3">
      <c r="A33" s="592">
        <v>706029</v>
      </c>
      <c r="B33" s="592" t="s">
        <v>4278</v>
      </c>
      <c r="C33" s="592" t="s">
        <v>226</v>
      </c>
      <c r="D33" s="592" t="s">
        <v>226</v>
      </c>
      <c r="E33" s="592" t="s">
        <v>225</v>
      </c>
      <c r="F33" s="592" t="s">
        <v>225</v>
      </c>
      <c r="G33" s="592" t="s">
        <v>226</v>
      </c>
      <c r="H33" s="592" t="s">
        <v>226</v>
      </c>
      <c r="I33" s="592" t="s">
        <v>224</v>
      </c>
      <c r="J33" s="592" t="s">
        <v>225</v>
      </c>
      <c r="K33" s="592" t="s">
        <v>226</v>
      </c>
      <c r="L33" s="592" t="s">
        <v>225</v>
      </c>
      <c r="M33" s="592" t="s">
        <v>225</v>
      </c>
      <c r="N33" s="592" t="s">
        <v>226</v>
      </c>
    </row>
    <row r="34" spans="1:14" x14ac:dyDescent="0.3">
      <c r="A34" s="592">
        <v>706337</v>
      </c>
      <c r="B34" s="592" t="s">
        <v>4278</v>
      </c>
      <c r="C34" s="592" t="s">
        <v>226</v>
      </c>
      <c r="D34" s="592" t="s">
        <v>225</v>
      </c>
      <c r="E34" s="592" t="s">
        <v>226</v>
      </c>
      <c r="F34" s="592" t="s">
        <v>226</v>
      </c>
      <c r="G34" s="592" t="s">
        <v>225</v>
      </c>
      <c r="H34" s="592" t="s">
        <v>226</v>
      </c>
      <c r="I34" s="592" t="s">
        <v>225</v>
      </c>
      <c r="J34" s="592" t="s">
        <v>225</v>
      </c>
      <c r="K34" s="592" t="s">
        <v>226</v>
      </c>
      <c r="L34" s="592" t="s">
        <v>226</v>
      </c>
      <c r="M34" s="592" t="s">
        <v>225</v>
      </c>
      <c r="N34" s="592" t="s">
        <v>225</v>
      </c>
    </row>
    <row r="35" spans="1:14" x14ac:dyDescent="0.3">
      <c r="A35" s="592">
        <v>706464</v>
      </c>
      <c r="B35" s="592" t="s">
        <v>4278</v>
      </c>
      <c r="C35" s="592" t="s">
        <v>226</v>
      </c>
      <c r="D35" s="592" t="s">
        <v>226</v>
      </c>
      <c r="E35" s="592" t="s">
        <v>226</v>
      </c>
      <c r="F35" s="592" t="s">
        <v>226</v>
      </c>
      <c r="G35" s="592" t="s">
        <v>226</v>
      </c>
      <c r="H35" s="592" t="s">
        <v>226</v>
      </c>
      <c r="I35" s="592" t="s">
        <v>225</v>
      </c>
      <c r="J35" s="592" t="s">
        <v>225</v>
      </c>
      <c r="K35" s="592" t="s">
        <v>225</v>
      </c>
      <c r="L35" s="592" t="s">
        <v>225</v>
      </c>
      <c r="M35" s="592" t="s">
        <v>225</v>
      </c>
      <c r="N35" s="592" t="s">
        <v>225</v>
      </c>
    </row>
    <row r="36" spans="1:14" x14ac:dyDescent="0.3">
      <c r="A36" s="592">
        <v>706661</v>
      </c>
      <c r="B36" s="592" t="s">
        <v>4278</v>
      </c>
      <c r="C36" s="592" t="s">
        <v>226</v>
      </c>
      <c r="D36" s="592" t="s">
        <v>226</v>
      </c>
      <c r="E36" s="592" t="s">
        <v>225</v>
      </c>
      <c r="F36" s="592" t="s">
        <v>225</v>
      </c>
      <c r="G36" s="592" t="s">
        <v>225</v>
      </c>
      <c r="H36" s="592" t="s">
        <v>226</v>
      </c>
      <c r="I36" s="592" t="s">
        <v>226</v>
      </c>
      <c r="J36" s="592" t="s">
        <v>225</v>
      </c>
      <c r="K36" s="592" t="s">
        <v>226</v>
      </c>
      <c r="L36" s="592" t="s">
        <v>225</v>
      </c>
      <c r="M36" s="592" t="s">
        <v>225</v>
      </c>
      <c r="N36" s="592" t="s">
        <v>225</v>
      </c>
    </row>
    <row r="37" spans="1:14" x14ac:dyDescent="0.3">
      <c r="A37" s="592">
        <v>706231</v>
      </c>
      <c r="B37" s="592" t="s">
        <v>4278</v>
      </c>
      <c r="C37" s="592" t="s">
        <v>226</v>
      </c>
      <c r="D37" s="592" t="s">
        <v>224</v>
      </c>
      <c r="E37" s="592" t="s">
        <v>226</v>
      </c>
      <c r="F37" s="592" t="s">
        <v>224</v>
      </c>
      <c r="G37" s="592" t="s">
        <v>226</v>
      </c>
      <c r="H37" s="592" t="s">
        <v>226</v>
      </c>
      <c r="I37" s="592" t="s">
        <v>225</v>
      </c>
      <c r="J37" s="592" t="s">
        <v>225</v>
      </c>
      <c r="K37" s="592" t="s">
        <v>225</v>
      </c>
      <c r="L37" s="592" t="s">
        <v>225</v>
      </c>
      <c r="M37" s="592" t="s">
        <v>225</v>
      </c>
      <c r="N37" s="592" t="s">
        <v>225</v>
      </c>
    </row>
    <row r="38" spans="1:14" x14ac:dyDescent="0.3">
      <c r="A38" s="592">
        <v>705235</v>
      </c>
      <c r="B38" s="592" t="s">
        <v>4278</v>
      </c>
      <c r="C38" s="592" t="s">
        <v>226</v>
      </c>
      <c r="D38" s="592" t="s">
        <v>226</v>
      </c>
      <c r="E38" s="592" t="s">
        <v>225</v>
      </c>
      <c r="F38" s="592" t="s">
        <v>226</v>
      </c>
      <c r="G38" s="592" t="s">
        <v>224</v>
      </c>
      <c r="H38" s="592" t="s">
        <v>226</v>
      </c>
      <c r="I38" s="592" t="s">
        <v>226</v>
      </c>
      <c r="J38" s="592" t="s">
        <v>225</v>
      </c>
      <c r="K38" s="592" t="s">
        <v>225</v>
      </c>
      <c r="L38" s="592" t="s">
        <v>225</v>
      </c>
      <c r="M38" s="592" t="s">
        <v>225</v>
      </c>
      <c r="N38" s="592" t="s">
        <v>226</v>
      </c>
    </row>
    <row r="39" spans="1:14" x14ac:dyDescent="0.3">
      <c r="A39" s="592">
        <v>706544</v>
      </c>
      <c r="B39" s="592" t="s">
        <v>4278</v>
      </c>
      <c r="C39" s="592" t="s">
        <v>226</v>
      </c>
      <c r="D39" s="592" t="s">
        <v>226</v>
      </c>
      <c r="E39" s="592" t="s">
        <v>224</v>
      </c>
      <c r="F39" s="592" t="s">
        <v>226</v>
      </c>
      <c r="G39" s="592" t="s">
        <v>224</v>
      </c>
      <c r="H39" s="592" t="s">
        <v>224</v>
      </c>
      <c r="I39" s="592" t="s">
        <v>225</v>
      </c>
      <c r="J39" s="592" t="s">
        <v>225</v>
      </c>
      <c r="K39" s="592" t="s">
        <v>225</v>
      </c>
      <c r="L39" s="592" t="s">
        <v>225</v>
      </c>
      <c r="M39" s="592" t="s">
        <v>225</v>
      </c>
      <c r="N39" s="592" t="s">
        <v>225</v>
      </c>
    </row>
    <row r="40" spans="1:14" x14ac:dyDescent="0.3">
      <c r="A40" s="592">
        <v>706349</v>
      </c>
      <c r="B40" s="592" t="s">
        <v>4278</v>
      </c>
      <c r="C40" s="592" t="s">
        <v>226</v>
      </c>
      <c r="D40" s="592" t="s">
        <v>224</v>
      </c>
      <c r="E40" s="592" t="s">
        <v>226</v>
      </c>
      <c r="F40" s="592" t="s">
        <v>226</v>
      </c>
      <c r="G40" s="592" t="s">
        <v>226</v>
      </c>
      <c r="H40" s="592" t="s">
        <v>224</v>
      </c>
      <c r="I40" s="592" t="s">
        <v>225</v>
      </c>
      <c r="J40" s="592" t="s">
        <v>226</v>
      </c>
      <c r="K40" s="592" t="s">
        <v>226</v>
      </c>
      <c r="L40" s="592" t="s">
        <v>225</v>
      </c>
      <c r="M40" s="592" t="s">
        <v>225</v>
      </c>
      <c r="N40" s="592" t="s">
        <v>225</v>
      </c>
    </row>
    <row r="41" spans="1:14" x14ac:dyDescent="0.3">
      <c r="A41" s="592">
        <v>706377</v>
      </c>
      <c r="B41" s="592" t="s">
        <v>4278</v>
      </c>
      <c r="C41" s="592" t="s">
        <v>226</v>
      </c>
      <c r="D41" s="592" t="s">
        <v>226</v>
      </c>
      <c r="E41" s="592" t="s">
        <v>224</v>
      </c>
      <c r="F41" s="592" t="s">
        <v>226</v>
      </c>
      <c r="G41" s="592" t="s">
        <v>224</v>
      </c>
      <c r="H41" s="592" t="s">
        <v>226</v>
      </c>
      <c r="I41" s="592" t="s">
        <v>224</v>
      </c>
      <c r="J41" s="592" t="s">
        <v>224</v>
      </c>
      <c r="K41" s="592" t="s">
        <v>226</v>
      </c>
      <c r="L41" s="592" t="s">
        <v>226</v>
      </c>
      <c r="M41" s="592" t="s">
        <v>225</v>
      </c>
      <c r="N41" s="592" t="s">
        <v>226</v>
      </c>
    </row>
    <row r="42" spans="1:14" x14ac:dyDescent="0.3">
      <c r="A42" s="592">
        <v>706368</v>
      </c>
      <c r="B42" s="592" t="s">
        <v>4278</v>
      </c>
      <c r="C42" s="592" t="s">
        <v>226</v>
      </c>
      <c r="D42" s="592" t="s">
        <v>226</v>
      </c>
      <c r="E42" s="592" t="s">
        <v>224</v>
      </c>
      <c r="F42" s="592" t="s">
        <v>226</v>
      </c>
      <c r="G42" s="592" t="s">
        <v>224</v>
      </c>
      <c r="H42" s="592" t="s">
        <v>224</v>
      </c>
      <c r="I42" s="592" t="s">
        <v>226</v>
      </c>
      <c r="J42" s="592" t="s">
        <v>225</v>
      </c>
      <c r="K42" s="592" t="s">
        <v>225</v>
      </c>
      <c r="L42" s="592" t="s">
        <v>225</v>
      </c>
      <c r="M42" s="592" t="s">
        <v>225</v>
      </c>
      <c r="N42" s="592" t="s">
        <v>225</v>
      </c>
    </row>
    <row r="43" spans="1:14" x14ac:dyDescent="0.3">
      <c r="A43" s="592">
        <v>706737</v>
      </c>
      <c r="B43" s="592" t="s">
        <v>4278</v>
      </c>
      <c r="C43" s="592" t="s">
        <v>226</v>
      </c>
      <c r="D43" s="592" t="s">
        <v>224</v>
      </c>
      <c r="E43" s="592" t="s">
        <v>224</v>
      </c>
      <c r="F43" s="592" t="s">
        <v>226</v>
      </c>
      <c r="G43" s="592" t="s">
        <v>224</v>
      </c>
      <c r="H43" s="592" t="s">
        <v>226</v>
      </c>
      <c r="I43" s="592" t="s">
        <v>225</v>
      </c>
      <c r="J43" s="592" t="s">
        <v>225</v>
      </c>
      <c r="K43" s="592" t="s">
        <v>225</v>
      </c>
      <c r="L43" s="592" t="s">
        <v>225</v>
      </c>
      <c r="M43" s="592" t="s">
        <v>225</v>
      </c>
      <c r="N43" s="592" t="s">
        <v>225</v>
      </c>
    </row>
    <row r="44" spans="1:14" x14ac:dyDescent="0.3">
      <c r="A44" s="592">
        <v>706071</v>
      </c>
      <c r="B44" s="592" t="s">
        <v>4278</v>
      </c>
      <c r="C44" s="592" t="s">
        <v>226</v>
      </c>
      <c r="D44" s="592" t="s">
        <v>225</v>
      </c>
      <c r="E44" s="592" t="s">
        <v>226</v>
      </c>
      <c r="F44" s="592" t="s">
        <v>225</v>
      </c>
      <c r="G44" s="592" t="s">
        <v>226</v>
      </c>
      <c r="H44" s="592" t="s">
        <v>226</v>
      </c>
      <c r="I44" s="592" t="s">
        <v>226</v>
      </c>
      <c r="J44" s="592" t="s">
        <v>225</v>
      </c>
      <c r="K44" s="592" t="s">
        <v>226</v>
      </c>
      <c r="L44" s="592" t="s">
        <v>225</v>
      </c>
      <c r="M44" s="592" t="s">
        <v>225</v>
      </c>
      <c r="N44" s="592" t="s">
        <v>226</v>
      </c>
    </row>
    <row r="45" spans="1:14" x14ac:dyDescent="0.3">
      <c r="A45" s="592">
        <v>706671</v>
      </c>
      <c r="B45" s="592" t="s">
        <v>4278</v>
      </c>
      <c r="C45" s="592" t="s">
        <v>226</v>
      </c>
      <c r="D45" s="592" t="s">
        <v>225</v>
      </c>
      <c r="E45" s="592" t="s">
        <v>225</v>
      </c>
      <c r="F45" s="592" t="s">
        <v>225</v>
      </c>
      <c r="G45" s="592" t="s">
        <v>224</v>
      </c>
      <c r="H45" s="592" t="s">
        <v>224</v>
      </c>
      <c r="I45" s="592" t="s">
        <v>226</v>
      </c>
      <c r="J45" s="592" t="s">
        <v>225</v>
      </c>
      <c r="K45" s="592" t="s">
        <v>226</v>
      </c>
      <c r="L45" s="592" t="s">
        <v>226</v>
      </c>
      <c r="M45" s="592" t="s">
        <v>225</v>
      </c>
      <c r="N45" s="592" t="s">
        <v>225</v>
      </c>
    </row>
    <row r="46" spans="1:14" x14ac:dyDescent="0.3">
      <c r="A46" s="592">
        <v>706414</v>
      </c>
      <c r="B46" s="592" t="s">
        <v>4278</v>
      </c>
      <c r="C46" s="592" t="s">
        <v>226</v>
      </c>
      <c r="D46" s="592" t="s">
        <v>224</v>
      </c>
      <c r="E46" s="592" t="s">
        <v>224</v>
      </c>
      <c r="F46" s="592" t="s">
        <v>224</v>
      </c>
      <c r="G46" s="592" t="s">
        <v>224</v>
      </c>
      <c r="H46" s="592" t="s">
        <v>224</v>
      </c>
      <c r="I46" s="592" t="s">
        <v>225</v>
      </c>
      <c r="J46" s="592" t="s">
        <v>225</v>
      </c>
      <c r="K46" s="592" t="s">
        <v>225</v>
      </c>
      <c r="L46" s="592" t="s">
        <v>225</v>
      </c>
      <c r="M46" s="592" t="s">
        <v>225</v>
      </c>
      <c r="N46" s="592" t="s">
        <v>225</v>
      </c>
    </row>
    <row r="47" spans="1:14" x14ac:dyDescent="0.3">
      <c r="A47" s="592">
        <v>705788</v>
      </c>
      <c r="B47" s="592" t="s">
        <v>4278</v>
      </c>
      <c r="C47" s="592" t="s">
        <v>226</v>
      </c>
      <c r="D47" s="592" t="s">
        <v>226</v>
      </c>
      <c r="E47" s="592" t="s">
        <v>226</v>
      </c>
      <c r="F47" s="592" t="s">
        <v>226</v>
      </c>
      <c r="G47" s="592" t="s">
        <v>226</v>
      </c>
      <c r="H47" s="592" t="s">
        <v>226</v>
      </c>
      <c r="I47" s="592" t="s">
        <v>226</v>
      </c>
      <c r="J47" s="592" t="s">
        <v>225</v>
      </c>
      <c r="K47" s="592" t="s">
        <v>226</v>
      </c>
      <c r="L47" s="592" t="s">
        <v>226</v>
      </c>
      <c r="M47" s="592" t="s">
        <v>225</v>
      </c>
      <c r="N47" s="592" t="s">
        <v>225</v>
      </c>
    </row>
    <row r="48" spans="1:14" x14ac:dyDescent="0.3">
      <c r="A48" s="592">
        <v>706400</v>
      </c>
      <c r="B48" s="592" t="s">
        <v>4278</v>
      </c>
      <c r="C48" s="592" t="s">
        <v>226</v>
      </c>
      <c r="D48" s="592" t="s">
        <v>226</v>
      </c>
      <c r="E48" s="592" t="s">
        <v>224</v>
      </c>
      <c r="F48" s="592" t="s">
        <v>226</v>
      </c>
      <c r="G48" s="592" t="s">
        <v>224</v>
      </c>
      <c r="H48" s="592" t="s">
        <v>226</v>
      </c>
      <c r="I48" s="592" t="s">
        <v>225</v>
      </c>
      <c r="J48" s="592" t="s">
        <v>225</v>
      </c>
      <c r="K48" s="592" t="s">
        <v>225</v>
      </c>
      <c r="L48" s="592" t="s">
        <v>225</v>
      </c>
      <c r="M48" s="592" t="s">
        <v>226</v>
      </c>
      <c r="N48" s="592" t="s">
        <v>226</v>
      </c>
    </row>
    <row r="49" spans="1:14" x14ac:dyDescent="0.3">
      <c r="A49" s="592">
        <v>706715</v>
      </c>
      <c r="B49" s="592" t="s">
        <v>4278</v>
      </c>
      <c r="C49" s="592" t="s">
        <v>226</v>
      </c>
      <c r="D49" s="592" t="s">
        <v>226</v>
      </c>
      <c r="E49" s="592" t="s">
        <v>226</v>
      </c>
      <c r="F49" s="592" t="s">
        <v>226</v>
      </c>
      <c r="G49" s="592" t="s">
        <v>226</v>
      </c>
      <c r="H49" s="592" t="s">
        <v>226</v>
      </c>
      <c r="I49" s="592" t="s">
        <v>226</v>
      </c>
      <c r="J49" s="592" t="s">
        <v>225</v>
      </c>
      <c r="K49" s="592" t="s">
        <v>226</v>
      </c>
      <c r="L49" s="592" t="s">
        <v>226</v>
      </c>
      <c r="M49" s="592" t="s">
        <v>225</v>
      </c>
      <c r="N49" s="592" t="s">
        <v>226</v>
      </c>
    </row>
    <row r="50" spans="1:14" x14ac:dyDescent="0.3">
      <c r="A50" s="592">
        <v>706441</v>
      </c>
      <c r="B50" s="592" t="s">
        <v>4278</v>
      </c>
      <c r="C50" s="592" t="s">
        <v>226</v>
      </c>
      <c r="D50" s="592" t="s">
        <v>226</v>
      </c>
      <c r="E50" s="592" t="s">
        <v>226</v>
      </c>
      <c r="F50" s="592" t="s">
        <v>226</v>
      </c>
      <c r="G50" s="592" t="s">
        <v>226</v>
      </c>
      <c r="H50" s="592" t="s">
        <v>226</v>
      </c>
      <c r="I50" s="592" t="s">
        <v>225</v>
      </c>
      <c r="J50" s="592" t="s">
        <v>226</v>
      </c>
      <c r="K50" s="592" t="s">
        <v>225</v>
      </c>
      <c r="L50" s="592" t="s">
        <v>225</v>
      </c>
      <c r="M50" s="592" t="s">
        <v>225</v>
      </c>
      <c r="N50" s="592" t="s">
        <v>225</v>
      </c>
    </row>
    <row r="51" spans="1:14" x14ac:dyDescent="0.3">
      <c r="A51" s="592">
        <v>706646</v>
      </c>
      <c r="B51" s="592" t="s">
        <v>4278</v>
      </c>
      <c r="C51" s="592" t="s">
        <v>226</v>
      </c>
      <c r="D51" s="592" t="s">
        <v>224</v>
      </c>
      <c r="E51" s="592" t="s">
        <v>224</v>
      </c>
      <c r="F51" s="592" t="s">
        <v>224</v>
      </c>
      <c r="G51" s="592" t="s">
        <v>224</v>
      </c>
      <c r="H51" s="592" t="s">
        <v>226</v>
      </c>
      <c r="I51" s="592" t="s">
        <v>224</v>
      </c>
      <c r="J51" s="592" t="s">
        <v>225</v>
      </c>
      <c r="K51" s="592" t="s">
        <v>224</v>
      </c>
      <c r="L51" s="592" t="s">
        <v>225</v>
      </c>
      <c r="M51" s="592" t="s">
        <v>225</v>
      </c>
      <c r="N51" s="592" t="s">
        <v>226</v>
      </c>
    </row>
    <row r="52" spans="1:14" x14ac:dyDescent="0.3">
      <c r="A52" s="592">
        <v>706529</v>
      </c>
      <c r="B52" s="592" t="s">
        <v>4278</v>
      </c>
      <c r="C52" s="592" t="s">
        <v>226</v>
      </c>
      <c r="D52" s="592" t="s">
        <v>225</v>
      </c>
      <c r="E52" s="592" t="s">
        <v>226</v>
      </c>
      <c r="F52" s="592" t="s">
        <v>225</v>
      </c>
      <c r="G52" s="592" t="s">
        <v>224</v>
      </c>
      <c r="H52" s="592" t="s">
        <v>224</v>
      </c>
      <c r="I52" s="592" t="s">
        <v>226</v>
      </c>
      <c r="J52" s="592" t="s">
        <v>226</v>
      </c>
      <c r="K52" s="592" t="s">
        <v>226</v>
      </c>
      <c r="L52" s="592" t="s">
        <v>225</v>
      </c>
      <c r="M52" s="592" t="s">
        <v>225</v>
      </c>
      <c r="N52" s="592" t="s">
        <v>226</v>
      </c>
    </row>
    <row r="53" spans="1:14" x14ac:dyDescent="0.3">
      <c r="A53" s="592">
        <v>706146</v>
      </c>
      <c r="B53" s="592" t="s">
        <v>4278</v>
      </c>
      <c r="C53" s="592" t="s">
        <v>226</v>
      </c>
      <c r="D53" s="592" t="s">
        <v>226</v>
      </c>
      <c r="E53" s="592" t="s">
        <v>226</v>
      </c>
      <c r="F53" s="592" t="s">
        <v>226</v>
      </c>
      <c r="G53" s="592" t="s">
        <v>226</v>
      </c>
      <c r="H53" s="592" t="s">
        <v>224</v>
      </c>
      <c r="I53" s="592" t="s">
        <v>226</v>
      </c>
      <c r="J53" s="592" t="s">
        <v>225</v>
      </c>
      <c r="K53" s="592" t="s">
        <v>225</v>
      </c>
      <c r="L53" s="592" t="s">
        <v>225</v>
      </c>
      <c r="M53" s="592" t="s">
        <v>225</v>
      </c>
      <c r="N53" s="592" t="s">
        <v>226</v>
      </c>
    </row>
    <row r="54" spans="1:14" x14ac:dyDescent="0.3">
      <c r="A54" s="592">
        <v>705117</v>
      </c>
      <c r="B54" s="592" t="s">
        <v>4278</v>
      </c>
      <c r="C54" s="592" t="s">
        <v>226</v>
      </c>
      <c r="D54" s="592" t="s">
        <v>224</v>
      </c>
      <c r="E54" s="592" t="s">
        <v>224</v>
      </c>
      <c r="F54" s="592" t="s">
        <v>224</v>
      </c>
      <c r="G54" s="592" t="s">
        <v>224</v>
      </c>
      <c r="H54" s="592" t="s">
        <v>226</v>
      </c>
      <c r="I54" s="592" t="s">
        <v>224</v>
      </c>
      <c r="J54" s="592" t="s">
        <v>226</v>
      </c>
      <c r="K54" s="592" t="s">
        <v>224</v>
      </c>
      <c r="L54" s="592" t="s">
        <v>225</v>
      </c>
      <c r="M54" s="592" t="s">
        <v>226</v>
      </c>
      <c r="N54" s="592" t="s">
        <v>226</v>
      </c>
    </row>
    <row r="55" spans="1:14" x14ac:dyDescent="0.3">
      <c r="A55" s="592">
        <v>706266</v>
      </c>
      <c r="B55" s="592" t="s">
        <v>4278</v>
      </c>
      <c r="C55" s="592" t="s">
        <v>226</v>
      </c>
      <c r="D55" s="592" t="s">
        <v>224</v>
      </c>
      <c r="E55" s="592" t="s">
        <v>226</v>
      </c>
      <c r="F55" s="592" t="s">
        <v>224</v>
      </c>
      <c r="G55" s="592" t="s">
        <v>224</v>
      </c>
      <c r="H55" s="592" t="s">
        <v>226</v>
      </c>
      <c r="I55" s="592" t="s">
        <v>224</v>
      </c>
      <c r="J55" s="592" t="s">
        <v>224</v>
      </c>
      <c r="K55" s="592" t="s">
        <v>224</v>
      </c>
      <c r="L55" s="592" t="s">
        <v>224</v>
      </c>
      <c r="M55" s="592" t="s">
        <v>224</v>
      </c>
      <c r="N55" s="592" t="s">
        <v>226</v>
      </c>
    </row>
    <row r="56" spans="1:14" x14ac:dyDescent="0.3">
      <c r="A56" s="592">
        <v>706214</v>
      </c>
      <c r="B56" s="592" t="s">
        <v>4278</v>
      </c>
      <c r="C56" s="592" t="s">
        <v>226</v>
      </c>
      <c r="D56" s="592" t="s">
        <v>226</v>
      </c>
      <c r="E56" s="592" t="s">
        <v>224</v>
      </c>
      <c r="F56" s="592" t="s">
        <v>226</v>
      </c>
      <c r="G56" s="592" t="s">
        <v>224</v>
      </c>
      <c r="H56" s="592" t="s">
        <v>224</v>
      </c>
      <c r="I56" s="592" t="s">
        <v>224</v>
      </c>
      <c r="J56" s="592" t="s">
        <v>226</v>
      </c>
      <c r="K56" s="592" t="s">
        <v>226</v>
      </c>
      <c r="L56" s="592" t="s">
        <v>224</v>
      </c>
      <c r="M56" s="592" t="s">
        <v>226</v>
      </c>
      <c r="N56" s="592" t="s">
        <v>226</v>
      </c>
    </row>
    <row r="57" spans="1:14" x14ac:dyDescent="0.3">
      <c r="A57" s="592">
        <v>705862</v>
      </c>
      <c r="B57" s="592" t="s">
        <v>4278</v>
      </c>
      <c r="C57" s="592" t="s">
        <v>226</v>
      </c>
      <c r="D57" s="592" t="s">
        <v>224</v>
      </c>
      <c r="E57" s="592" t="s">
        <v>226</v>
      </c>
      <c r="F57" s="592" t="s">
        <v>224</v>
      </c>
      <c r="G57" s="592" t="s">
        <v>224</v>
      </c>
      <c r="H57" s="592" t="s">
        <v>224</v>
      </c>
      <c r="I57" s="592" t="s">
        <v>225</v>
      </c>
      <c r="J57" s="592" t="s">
        <v>225</v>
      </c>
      <c r="K57" s="592" t="s">
        <v>225</v>
      </c>
      <c r="L57" s="592" t="s">
        <v>225</v>
      </c>
      <c r="M57" s="592" t="s">
        <v>225</v>
      </c>
      <c r="N57" s="592" t="s">
        <v>225</v>
      </c>
    </row>
    <row r="58" spans="1:14" x14ac:dyDescent="0.3">
      <c r="A58" s="592">
        <v>705753</v>
      </c>
      <c r="B58" s="592" t="s">
        <v>4278</v>
      </c>
      <c r="C58" s="592" t="s">
        <v>226</v>
      </c>
      <c r="D58" s="592" t="s">
        <v>226</v>
      </c>
      <c r="E58" s="592" t="s">
        <v>224</v>
      </c>
      <c r="F58" s="592" t="s">
        <v>224</v>
      </c>
      <c r="G58" s="592" t="s">
        <v>224</v>
      </c>
      <c r="H58" s="592" t="s">
        <v>224</v>
      </c>
      <c r="I58" s="592" t="s">
        <v>225</v>
      </c>
      <c r="J58" s="592" t="s">
        <v>225</v>
      </c>
      <c r="K58" s="592" t="s">
        <v>225</v>
      </c>
      <c r="L58" s="592" t="s">
        <v>225</v>
      </c>
      <c r="M58" s="592" t="s">
        <v>225</v>
      </c>
      <c r="N58" s="592" t="s">
        <v>225</v>
      </c>
    </row>
    <row r="59" spans="1:14" x14ac:dyDescent="0.3">
      <c r="A59" s="592">
        <v>706660</v>
      </c>
      <c r="B59" s="592" t="s">
        <v>4278</v>
      </c>
      <c r="C59" s="592" t="s">
        <v>226</v>
      </c>
      <c r="D59" s="592" t="s">
        <v>224</v>
      </c>
      <c r="E59" s="592" t="s">
        <v>224</v>
      </c>
      <c r="F59" s="592" t="s">
        <v>225</v>
      </c>
      <c r="G59" s="592" t="s">
        <v>224</v>
      </c>
      <c r="H59" s="592" t="s">
        <v>225</v>
      </c>
      <c r="I59" s="592" t="s">
        <v>225</v>
      </c>
      <c r="J59" s="592" t="s">
        <v>225</v>
      </c>
      <c r="K59" s="592" t="s">
        <v>225</v>
      </c>
      <c r="L59" s="592" t="s">
        <v>225</v>
      </c>
      <c r="M59" s="592" t="s">
        <v>225</v>
      </c>
      <c r="N59" s="592" t="s">
        <v>225</v>
      </c>
    </row>
    <row r="60" spans="1:14" x14ac:dyDescent="0.3">
      <c r="A60" s="592">
        <v>706712</v>
      </c>
      <c r="B60" s="592" t="s">
        <v>4278</v>
      </c>
      <c r="C60" s="592" t="s">
        <v>226</v>
      </c>
      <c r="D60" s="592" t="s">
        <v>226</v>
      </c>
      <c r="E60" s="592" t="s">
        <v>225</v>
      </c>
      <c r="F60" s="592" t="s">
        <v>226</v>
      </c>
      <c r="G60" s="592" t="s">
        <v>226</v>
      </c>
      <c r="H60" s="592" t="s">
        <v>225</v>
      </c>
      <c r="I60" s="592" t="s">
        <v>225</v>
      </c>
      <c r="J60" s="592" t="s">
        <v>225</v>
      </c>
      <c r="K60" s="592" t="s">
        <v>226</v>
      </c>
      <c r="L60" s="592" t="s">
        <v>226</v>
      </c>
      <c r="M60" s="592" t="s">
        <v>225</v>
      </c>
      <c r="N60" s="592" t="s">
        <v>225</v>
      </c>
    </row>
    <row r="61" spans="1:14" x14ac:dyDescent="0.3">
      <c r="A61" s="592">
        <v>706654</v>
      </c>
      <c r="B61" s="592" t="s">
        <v>4278</v>
      </c>
      <c r="C61" s="592" t="s">
        <v>226</v>
      </c>
      <c r="D61" s="592" t="s">
        <v>226</v>
      </c>
      <c r="E61" s="592" t="s">
        <v>224</v>
      </c>
      <c r="F61" s="592" t="s">
        <v>224</v>
      </c>
      <c r="G61" s="592" t="s">
        <v>224</v>
      </c>
      <c r="H61" s="592" t="s">
        <v>224</v>
      </c>
      <c r="I61" s="592" t="s">
        <v>225</v>
      </c>
      <c r="J61" s="592" t="s">
        <v>225</v>
      </c>
      <c r="K61" s="592" t="s">
        <v>225</v>
      </c>
      <c r="L61" s="592" t="s">
        <v>225</v>
      </c>
      <c r="M61" s="592" t="s">
        <v>225</v>
      </c>
      <c r="N61" s="592" t="s">
        <v>225</v>
      </c>
    </row>
    <row r="62" spans="1:14" x14ac:dyDescent="0.3">
      <c r="A62" s="592">
        <v>706310</v>
      </c>
      <c r="B62" s="592" t="s">
        <v>4278</v>
      </c>
      <c r="C62" s="592" t="s">
        <v>226</v>
      </c>
      <c r="D62" s="592" t="s">
        <v>225</v>
      </c>
      <c r="E62" s="592" t="s">
        <v>226</v>
      </c>
      <c r="F62" s="592" t="s">
        <v>226</v>
      </c>
      <c r="G62" s="592" t="s">
        <v>226</v>
      </c>
      <c r="H62" s="592" t="s">
        <v>226</v>
      </c>
      <c r="I62" s="592" t="s">
        <v>226</v>
      </c>
      <c r="J62" s="592" t="s">
        <v>226</v>
      </c>
      <c r="K62" s="592" t="s">
        <v>226</v>
      </c>
      <c r="L62" s="592" t="s">
        <v>226</v>
      </c>
      <c r="M62" s="592" t="s">
        <v>226</v>
      </c>
      <c r="N62" s="592" t="s">
        <v>226</v>
      </c>
    </row>
    <row r="63" spans="1:14" x14ac:dyDescent="0.3">
      <c r="A63" s="592">
        <v>706656</v>
      </c>
      <c r="B63" s="592" t="s">
        <v>4278</v>
      </c>
      <c r="C63" s="592" t="s">
        <v>226</v>
      </c>
      <c r="D63" s="592" t="s">
        <v>226</v>
      </c>
      <c r="E63" s="592" t="s">
        <v>226</v>
      </c>
      <c r="F63" s="592" t="s">
        <v>224</v>
      </c>
      <c r="G63" s="592" t="s">
        <v>224</v>
      </c>
      <c r="H63" s="592" t="s">
        <v>224</v>
      </c>
      <c r="I63" s="592" t="s">
        <v>225</v>
      </c>
      <c r="J63" s="592" t="s">
        <v>225</v>
      </c>
      <c r="K63" s="592" t="s">
        <v>225</v>
      </c>
      <c r="L63" s="592" t="s">
        <v>225</v>
      </c>
      <c r="M63" s="592" t="s">
        <v>225</v>
      </c>
      <c r="N63" s="592" t="s">
        <v>225</v>
      </c>
    </row>
    <row r="64" spans="1:14" x14ac:dyDescent="0.3">
      <c r="A64" s="592">
        <v>702625</v>
      </c>
      <c r="B64" s="592" t="s">
        <v>4278</v>
      </c>
      <c r="C64" s="592" t="s">
        <v>226</v>
      </c>
      <c r="D64" s="592" t="s">
        <v>224</v>
      </c>
      <c r="E64" s="592" t="s">
        <v>224</v>
      </c>
      <c r="F64" s="592" t="s">
        <v>224</v>
      </c>
      <c r="G64" s="592" t="s">
        <v>224</v>
      </c>
      <c r="H64" s="592" t="s">
        <v>226</v>
      </c>
      <c r="I64" s="592" t="s">
        <v>226</v>
      </c>
      <c r="J64" s="592" t="s">
        <v>224</v>
      </c>
      <c r="K64" s="592" t="s">
        <v>226</v>
      </c>
      <c r="L64" s="592" t="s">
        <v>226</v>
      </c>
      <c r="M64" s="592" t="s">
        <v>226</v>
      </c>
      <c r="N64" s="592" t="s">
        <v>226</v>
      </c>
    </row>
    <row r="65" spans="1:14" x14ac:dyDescent="0.3">
      <c r="A65" s="592">
        <v>705007</v>
      </c>
      <c r="B65" s="592" t="s">
        <v>4278</v>
      </c>
      <c r="C65" s="592" t="s">
        <v>226</v>
      </c>
      <c r="D65" s="592" t="s">
        <v>224</v>
      </c>
      <c r="E65" s="592" t="s">
        <v>226</v>
      </c>
      <c r="F65" s="592" t="s">
        <v>224</v>
      </c>
      <c r="G65" s="592" t="s">
        <v>224</v>
      </c>
      <c r="H65" s="592" t="s">
        <v>226</v>
      </c>
      <c r="I65" s="592" t="s">
        <v>224</v>
      </c>
      <c r="J65" s="592" t="s">
        <v>226</v>
      </c>
      <c r="K65" s="592" t="s">
        <v>224</v>
      </c>
      <c r="L65" s="592" t="s">
        <v>226</v>
      </c>
      <c r="M65" s="592" t="s">
        <v>224</v>
      </c>
      <c r="N65" s="592" t="s">
        <v>226</v>
      </c>
    </row>
    <row r="66" spans="1:14" x14ac:dyDescent="0.3">
      <c r="A66" s="592">
        <v>705017</v>
      </c>
      <c r="B66" s="592" t="s">
        <v>4278</v>
      </c>
      <c r="C66" s="592" t="s">
        <v>226</v>
      </c>
      <c r="D66" s="592" t="s">
        <v>224</v>
      </c>
      <c r="E66" s="592" t="s">
        <v>224</v>
      </c>
      <c r="F66" s="592" t="s">
        <v>224</v>
      </c>
      <c r="G66" s="592" t="s">
        <v>224</v>
      </c>
      <c r="H66" s="592" t="s">
        <v>226</v>
      </c>
      <c r="I66" s="592" t="s">
        <v>224</v>
      </c>
      <c r="J66" s="592" t="s">
        <v>225</v>
      </c>
      <c r="K66" s="592" t="s">
        <v>226</v>
      </c>
      <c r="L66" s="592" t="s">
        <v>226</v>
      </c>
      <c r="M66" s="592" t="s">
        <v>226</v>
      </c>
      <c r="N66" s="592" t="s">
        <v>226</v>
      </c>
    </row>
    <row r="67" spans="1:14" x14ac:dyDescent="0.3">
      <c r="A67" s="592">
        <v>705297</v>
      </c>
      <c r="B67" s="592" t="s">
        <v>4278</v>
      </c>
      <c r="C67" s="592" t="s">
        <v>226</v>
      </c>
      <c r="D67" s="592" t="s">
        <v>225</v>
      </c>
      <c r="E67" s="592" t="s">
        <v>224</v>
      </c>
      <c r="F67" s="592" t="s">
        <v>226</v>
      </c>
      <c r="G67" s="592" t="s">
        <v>226</v>
      </c>
      <c r="H67" s="592" t="s">
        <v>224</v>
      </c>
      <c r="I67" s="592" t="s">
        <v>226</v>
      </c>
      <c r="J67" s="592" t="s">
        <v>225</v>
      </c>
      <c r="K67" s="592" t="s">
        <v>225</v>
      </c>
      <c r="L67" s="592" t="s">
        <v>225</v>
      </c>
      <c r="M67" s="592" t="s">
        <v>225</v>
      </c>
      <c r="N67" s="592" t="s">
        <v>225</v>
      </c>
    </row>
    <row r="68" spans="1:14" x14ac:dyDescent="0.3">
      <c r="A68" s="592">
        <v>705904</v>
      </c>
      <c r="B68" s="592" t="s">
        <v>4278</v>
      </c>
      <c r="C68" s="592" t="s">
        <v>226</v>
      </c>
      <c r="D68" s="592" t="s">
        <v>226</v>
      </c>
      <c r="E68" s="592" t="s">
        <v>226</v>
      </c>
      <c r="F68" s="592" t="s">
        <v>224</v>
      </c>
      <c r="G68" s="592" t="s">
        <v>224</v>
      </c>
      <c r="H68" s="592" t="s">
        <v>225</v>
      </c>
      <c r="I68" s="592" t="s">
        <v>226</v>
      </c>
      <c r="J68" s="592" t="s">
        <v>225</v>
      </c>
      <c r="K68" s="592" t="s">
        <v>225</v>
      </c>
      <c r="L68" s="592" t="s">
        <v>225</v>
      </c>
      <c r="M68" s="592" t="s">
        <v>225</v>
      </c>
      <c r="N68" s="592" t="s">
        <v>225</v>
      </c>
    </row>
    <row r="69" spans="1:14" x14ac:dyDescent="0.3">
      <c r="A69" s="592">
        <v>706048</v>
      </c>
      <c r="B69" s="592" t="s">
        <v>4278</v>
      </c>
      <c r="C69" s="592" t="s">
        <v>226</v>
      </c>
      <c r="D69" s="592" t="s">
        <v>226</v>
      </c>
      <c r="E69" s="592" t="s">
        <v>226</v>
      </c>
      <c r="F69" s="592" t="s">
        <v>224</v>
      </c>
      <c r="G69" s="592" t="s">
        <v>225</v>
      </c>
      <c r="H69" s="592" t="s">
        <v>226</v>
      </c>
      <c r="I69" s="592" t="s">
        <v>226</v>
      </c>
      <c r="J69" s="592" t="s">
        <v>225</v>
      </c>
      <c r="K69" s="592" t="s">
        <v>225</v>
      </c>
      <c r="L69" s="592" t="s">
        <v>225</v>
      </c>
      <c r="M69" s="592" t="s">
        <v>225</v>
      </c>
      <c r="N69" s="592" t="s">
        <v>225</v>
      </c>
    </row>
    <row r="70" spans="1:14" x14ac:dyDescent="0.3">
      <c r="A70" s="592">
        <v>706100</v>
      </c>
      <c r="B70" s="592" t="s">
        <v>4278</v>
      </c>
      <c r="C70" s="592" t="s">
        <v>226</v>
      </c>
      <c r="D70" s="592" t="s">
        <v>226</v>
      </c>
      <c r="E70" s="592" t="s">
        <v>226</v>
      </c>
      <c r="F70" s="592" t="s">
        <v>225</v>
      </c>
      <c r="G70" s="592" t="s">
        <v>226</v>
      </c>
      <c r="H70" s="592" t="s">
        <v>226</v>
      </c>
      <c r="I70" s="592" t="s">
        <v>226</v>
      </c>
      <c r="J70" s="592" t="s">
        <v>226</v>
      </c>
      <c r="K70" s="592" t="s">
        <v>225</v>
      </c>
      <c r="L70" s="592" t="s">
        <v>226</v>
      </c>
      <c r="M70" s="592" t="s">
        <v>226</v>
      </c>
      <c r="N70" s="592" t="s">
        <v>226</v>
      </c>
    </row>
    <row r="71" spans="1:14" x14ac:dyDescent="0.3">
      <c r="A71" s="592">
        <v>706118</v>
      </c>
      <c r="B71" s="592" t="s">
        <v>4278</v>
      </c>
      <c r="C71" s="592" t="s">
        <v>226</v>
      </c>
      <c r="D71" s="592" t="s">
        <v>224</v>
      </c>
      <c r="E71" s="592" t="s">
        <v>224</v>
      </c>
      <c r="F71" s="592" t="s">
        <v>226</v>
      </c>
      <c r="G71" s="592" t="s">
        <v>224</v>
      </c>
      <c r="H71" s="592" t="s">
        <v>226</v>
      </c>
      <c r="I71" s="592" t="s">
        <v>225</v>
      </c>
      <c r="J71" s="592" t="s">
        <v>225</v>
      </c>
      <c r="K71" s="592" t="s">
        <v>225</v>
      </c>
      <c r="L71" s="592" t="s">
        <v>225</v>
      </c>
      <c r="M71" s="592" t="s">
        <v>225</v>
      </c>
      <c r="N71" s="592" t="s">
        <v>225</v>
      </c>
    </row>
    <row r="72" spans="1:14" x14ac:dyDescent="0.3">
      <c r="A72" s="592">
        <v>706236</v>
      </c>
      <c r="B72" s="592" t="s">
        <v>4278</v>
      </c>
      <c r="C72" s="592" t="s">
        <v>226</v>
      </c>
      <c r="D72" s="592" t="s">
        <v>226</v>
      </c>
      <c r="E72" s="592" t="s">
        <v>226</v>
      </c>
      <c r="F72" s="592" t="s">
        <v>225</v>
      </c>
      <c r="G72" s="592" t="s">
        <v>226</v>
      </c>
      <c r="H72" s="592" t="s">
        <v>226</v>
      </c>
      <c r="I72" s="592" t="s">
        <v>225</v>
      </c>
      <c r="J72" s="592" t="s">
        <v>225</v>
      </c>
      <c r="K72" s="592" t="s">
        <v>226</v>
      </c>
      <c r="L72" s="592" t="s">
        <v>225</v>
      </c>
      <c r="M72" s="592" t="s">
        <v>225</v>
      </c>
      <c r="N72" s="592" t="s">
        <v>225</v>
      </c>
    </row>
    <row r="73" spans="1:14" x14ac:dyDescent="0.3">
      <c r="A73" s="592">
        <v>706286</v>
      </c>
      <c r="B73" s="592" t="s">
        <v>4278</v>
      </c>
      <c r="C73" s="592" t="s">
        <v>226</v>
      </c>
      <c r="D73" s="592" t="s">
        <v>226</v>
      </c>
      <c r="E73" s="592" t="s">
        <v>226</v>
      </c>
      <c r="F73" s="592" t="s">
        <v>226</v>
      </c>
      <c r="G73" s="592" t="s">
        <v>226</v>
      </c>
      <c r="H73" s="592" t="s">
        <v>226</v>
      </c>
      <c r="I73" s="592" t="s">
        <v>225</v>
      </c>
      <c r="J73" s="592" t="s">
        <v>226</v>
      </c>
      <c r="K73" s="592" t="s">
        <v>225</v>
      </c>
      <c r="L73" s="592" t="s">
        <v>225</v>
      </c>
      <c r="M73" s="592" t="s">
        <v>225</v>
      </c>
      <c r="N73" s="592" t="s">
        <v>226</v>
      </c>
    </row>
    <row r="74" spans="1:14" x14ac:dyDescent="0.3">
      <c r="A74" s="592">
        <v>706394</v>
      </c>
      <c r="B74" s="592" t="s">
        <v>4278</v>
      </c>
      <c r="C74" s="592" t="s">
        <v>226</v>
      </c>
      <c r="D74" s="592" t="s">
        <v>226</v>
      </c>
      <c r="E74" s="592" t="s">
        <v>226</v>
      </c>
      <c r="F74" s="592" t="s">
        <v>225</v>
      </c>
      <c r="G74" s="592" t="s">
        <v>225</v>
      </c>
      <c r="H74" s="592" t="s">
        <v>225</v>
      </c>
      <c r="I74" s="592" t="s">
        <v>226</v>
      </c>
      <c r="J74" s="592" t="s">
        <v>226</v>
      </c>
      <c r="K74" s="592" t="s">
        <v>225</v>
      </c>
      <c r="L74" s="592" t="s">
        <v>225</v>
      </c>
      <c r="M74" s="592" t="s">
        <v>225</v>
      </c>
      <c r="N74" s="592" t="s">
        <v>225</v>
      </c>
    </row>
    <row r="75" spans="1:14" x14ac:dyDescent="0.3">
      <c r="A75" s="592">
        <v>706440</v>
      </c>
      <c r="B75" s="592" t="s">
        <v>4278</v>
      </c>
      <c r="C75" s="592" t="s">
        <v>226</v>
      </c>
      <c r="D75" s="592" t="s">
        <v>226</v>
      </c>
      <c r="E75" s="592" t="s">
        <v>226</v>
      </c>
      <c r="F75" s="592" t="s">
        <v>225</v>
      </c>
      <c r="G75" s="592" t="s">
        <v>226</v>
      </c>
      <c r="H75" s="592" t="s">
        <v>226</v>
      </c>
      <c r="I75" s="592" t="s">
        <v>226</v>
      </c>
      <c r="J75" s="592" t="s">
        <v>225</v>
      </c>
      <c r="K75" s="592" t="s">
        <v>226</v>
      </c>
      <c r="L75" s="592" t="s">
        <v>225</v>
      </c>
      <c r="M75" s="592" t="s">
        <v>225</v>
      </c>
      <c r="N75" s="592" t="s">
        <v>226</v>
      </c>
    </row>
    <row r="76" spans="1:14" x14ac:dyDescent="0.3">
      <c r="A76" s="592">
        <v>706556</v>
      </c>
      <c r="B76" s="592" t="s">
        <v>4278</v>
      </c>
      <c r="C76" s="592" t="s">
        <v>226</v>
      </c>
      <c r="D76" s="592" t="s">
        <v>225</v>
      </c>
      <c r="E76" s="592" t="s">
        <v>226</v>
      </c>
      <c r="F76" s="592" t="s">
        <v>226</v>
      </c>
      <c r="G76" s="592" t="s">
        <v>226</v>
      </c>
      <c r="H76" s="592" t="s">
        <v>226</v>
      </c>
      <c r="I76" s="592" t="s">
        <v>226</v>
      </c>
      <c r="J76" s="592" t="s">
        <v>226</v>
      </c>
      <c r="K76" s="592" t="s">
        <v>225</v>
      </c>
      <c r="L76" s="592" t="s">
        <v>225</v>
      </c>
      <c r="M76" s="592" t="s">
        <v>225</v>
      </c>
      <c r="N76" s="592" t="s">
        <v>225</v>
      </c>
    </row>
    <row r="77" spans="1:14" x14ac:dyDescent="0.3">
      <c r="A77" s="592">
        <v>706705</v>
      </c>
      <c r="B77" s="592" t="s">
        <v>4278</v>
      </c>
      <c r="C77" s="592" t="s">
        <v>226</v>
      </c>
      <c r="D77" s="592" t="s">
        <v>225</v>
      </c>
      <c r="E77" s="592" t="s">
        <v>226</v>
      </c>
      <c r="F77" s="592" t="s">
        <v>225</v>
      </c>
      <c r="G77" s="592" t="s">
        <v>226</v>
      </c>
      <c r="H77" s="592" t="s">
        <v>225</v>
      </c>
      <c r="I77" s="592" t="s">
        <v>225</v>
      </c>
      <c r="J77" s="592" t="s">
        <v>225</v>
      </c>
      <c r="K77" s="592" t="s">
        <v>225</v>
      </c>
      <c r="L77" s="592" t="s">
        <v>225</v>
      </c>
      <c r="M77" s="592" t="s">
        <v>225</v>
      </c>
      <c r="N77" s="592" t="s">
        <v>225</v>
      </c>
    </row>
    <row r="78" spans="1:14" x14ac:dyDescent="0.3">
      <c r="A78" s="592">
        <v>706727</v>
      </c>
      <c r="B78" s="592" t="s">
        <v>4278</v>
      </c>
      <c r="C78" s="592" t="s">
        <v>226</v>
      </c>
      <c r="D78" s="592" t="s">
        <v>226</v>
      </c>
      <c r="E78" s="592" t="s">
        <v>225</v>
      </c>
      <c r="F78" s="592" t="s">
        <v>226</v>
      </c>
      <c r="G78" s="592" t="s">
        <v>225</v>
      </c>
      <c r="H78" s="592" t="s">
        <v>226</v>
      </c>
      <c r="I78" s="592" t="s">
        <v>225</v>
      </c>
      <c r="J78" s="592" t="s">
        <v>225</v>
      </c>
      <c r="K78" s="592" t="s">
        <v>225</v>
      </c>
      <c r="L78" s="592" t="s">
        <v>225</v>
      </c>
      <c r="M78" s="592" t="s">
        <v>225</v>
      </c>
      <c r="N78" s="592" t="s">
        <v>225</v>
      </c>
    </row>
    <row r="79" spans="1:14" x14ac:dyDescent="0.3">
      <c r="A79" s="592">
        <v>706588</v>
      </c>
      <c r="B79" s="592" t="s">
        <v>4278</v>
      </c>
      <c r="C79" s="592" t="s">
        <v>226</v>
      </c>
      <c r="D79" s="592" t="s">
        <v>226</v>
      </c>
      <c r="E79" s="592" t="s">
        <v>226</v>
      </c>
      <c r="F79" s="592" t="s">
        <v>225</v>
      </c>
      <c r="G79" s="592" t="s">
        <v>226</v>
      </c>
      <c r="H79" s="592" t="s">
        <v>226</v>
      </c>
      <c r="I79" s="592" t="s">
        <v>224</v>
      </c>
      <c r="J79" s="592" t="s">
        <v>226</v>
      </c>
      <c r="K79" s="592" t="s">
        <v>226</v>
      </c>
      <c r="L79" s="592" t="s">
        <v>224</v>
      </c>
      <c r="M79" s="592" t="s">
        <v>225</v>
      </c>
      <c r="N79" s="592" t="s">
        <v>226</v>
      </c>
    </row>
    <row r="80" spans="1:14" x14ac:dyDescent="0.3">
      <c r="A80" s="592">
        <v>707086</v>
      </c>
      <c r="B80" s="592" t="s">
        <v>4278</v>
      </c>
      <c r="C80" s="592" t="s">
        <v>226</v>
      </c>
      <c r="D80" s="592" t="s">
        <v>226</v>
      </c>
      <c r="E80" s="592" t="s">
        <v>226</v>
      </c>
      <c r="F80" s="592" t="s">
        <v>226</v>
      </c>
      <c r="G80" s="592" t="s">
        <v>226</v>
      </c>
      <c r="H80" s="592" t="s">
        <v>226</v>
      </c>
      <c r="I80" s="592" t="s">
        <v>225</v>
      </c>
      <c r="J80" s="592" t="s">
        <v>225</v>
      </c>
      <c r="K80" s="592" t="s">
        <v>225</v>
      </c>
      <c r="L80" s="592" t="s">
        <v>225</v>
      </c>
      <c r="M80" s="592" t="s">
        <v>225</v>
      </c>
      <c r="N80" s="592" t="s">
        <v>225</v>
      </c>
    </row>
    <row r="81" spans="1:14" x14ac:dyDescent="0.3">
      <c r="A81" s="592">
        <v>707083</v>
      </c>
      <c r="B81" s="592" t="s">
        <v>4278</v>
      </c>
      <c r="C81" s="592" t="s">
        <v>226</v>
      </c>
      <c r="D81" s="592" t="s">
        <v>226</v>
      </c>
      <c r="E81" s="592" t="s">
        <v>226</v>
      </c>
      <c r="F81" s="592" t="s">
        <v>226</v>
      </c>
      <c r="G81" s="592" t="s">
        <v>226</v>
      </c>
      <c r="H81" s="592" t="s">
        <v>226</v>
      </c>
      <c r="I81" s="592" t="s">
        <v>225</v>
      </c>
      <c r="J81" s="592" t="s">
        <v>225</v>
      </c>
      <c r="K81" s="592" t="s">
        <v>225</v>
      </c>
      <c r="L81" s="592" t="s">
        <v>225</v>
      </c>
      <c r="M81" s="592" t="s">
        <v>225</v>
      </c>
      <c r="N81" s="592" t="s">
        <v>225</v>
      </c>
    </row>
    <row r="82" spans="1:14" x14ac:dyDescent="0.3">
      <c r="A82" s="592">
        <v>706914</v>
      </c>
      <c r="B82" s="592" t="s">
        <v>4278</v>
      </c>
      <c r="C82" s="592" t="s">
        <v>226</v>
      </c>
      <c r="D82" s="592" t="s">
        <v>226</v>
      </c>
      <c r="E82" s="592" t="s">
        <v>226</v>
      </c>
      <c r="F82" s="592" t="s">
        <v>226</v>
      </c>
      <c r="G82" s="592" t="s">
        <v>226</v>
      </c>
      <c r="H82" s="592" t="s">
        <v>226</v>
      </c>
      <c r="I82" s="592" t="s">
        <v>225</v>
      </c>
      <c r="J82" s="592" t="s">
        <v>225</v>
      </c>
      <c r="K82" s="592" t="s">
        <v>225</v>
      </c>
      <c r="L82" s="592" t="s">
        <v>225</v>
      </c>
      <c r="M82" s="592" t="s">
        <v>225</v>
      </c>
      <c r="N82" s="592" t="s">
        <v>225</v>
      </c>
    </row>
    <row r="83" spans="1:14" x14ac:dyDescent="0.3">
      <c r="A83" s="592">
        <v>707131</v>
      </c>
      <c r="B83" s="592" t="s">
        <v>4278</v>
      </c>
      <c r="C83" s="592" t="s">
        <v>226</v>
      </c>
      <c r="D83" s="592" t="s">
        <v>226</v>
      </c>
      <c r="E83" s="592" t="s">
        <v>226</v>
      </c>
      <c r="F83" s="592" t="s">
        <v>226</v>
      </c>
      <c r="G83" s="592" t="s">
        <v>226</v>
      </c>
      <c r="H83" s="592" t="s">
        <v>226</v>
      </c>
      <c r="I83" s="592" t="s">
        <v>225</v>
      </c>
      <c r="J83" s="592" t="s">
        <v>225</v>
      </c>
      <c r="K83" s="592" t="s">
        <v>225</v>
      </c>
      <c r="L83" s="592" t="s">
        <v>225</v>
      </c>
      <c r="M83" s="592" t="s">
        <v>225</v>
      </c>
      <c r="N83" s="592" t="s">
        <v>225</v>
      </c>
    </row>
    <row r="84" spans="1:14" x14ac:dyDescent="0.3">
      <c r="A84" s="592">
        <v>706751</v>
      </c>
      <c r="B84" s="592" t="s">
        <v>4278</v>
      </c>
      <c r="C84" s="592" t="s">
        <v>226</v>
      </c>
      <c r="D84" s="592" t="s">
        <v>226</v>
      </c>
      <c r="E84" s="592" t="s">
        <v>226</v>
      </c>
      <c r="F84" s="592" t="s">
        <v>226</v>
      </c>
      <c r="G84" s="592" t="s">
        <v>226</v>
      </c>
      <c r="H84" s="592" t="s">
        <v>226</v>
      </c>
      <c r="I84" s="592" t="s">
        <v>225</v>
      </c>
      <c r="J84" s="592" t="s">
        <v>225</v>
      </c>
      <c r="K84" s="592" t="s">
        <v>225</v>
      </c>
      <c r="L84" s="592" t="s">
        <v>225</v>
      </c>
      <c r="M84" s="592" t="s">
        <v>225</v>
      </c>
      <c r="N84" s="592" t="s">
        <v>225</v>
      </c>
    </row>
    <row r="85" spans="1:14" x14ac:dyDescent="0.3">
      <c r="A85" s="592">
        <v>706975</v>
      </c>
      <c r="B85" s="592" t="s">
        <v>4278</v>
      </c>
      <c r="C85" s="592" t="s">
        <v>226</v>
      </c>
      <c r="D85" s="592" t="s">
        <v>226</v>
      </c>
      <c r="E85" s="592" t="s">
        <v>226</v>
      </c>
      <c r="F85" s="592" t="s">
        <v>226</v>
      </c>
      <c r="G85" s="592" t="s">
        <v>226</v>
      </c>
      <c r="H85" s="592" t="s">
        <v>226</v>
      </c>
      <c r="I85" s="592" t="s">
        <v>225</v>
      </c>
      <c r="J85" s="592" t="s">
        <v>225</v>
      </c>
      <c r="K85" s="592" t="s">
        <v>225</v>
      </c>
      <c r="L85" s="592" t="s">
        <v>225</v>
      </c>
      <c r="M85" s="592" t="s">
        <v>225</v>
      </c>
      <c r="N85" s="592" t="s">
        <v>225</v>
      </c>
    </row>
    <row r="86" spans="1:14" x14ac:dyDescent="0.3">
      <c r="A86" s="592">
        <v>706832</v>
      </c>
      <c r="B86" s="592" t="s">
        <v>4278</v>
      </c>
      <c r="C86" s="592" t="s">
        <v>226</v>
      </c>
      <c r="D86" s="592" t="s">
        <v>226</v>
      </c>
      <c r="E86" s="592" t="s">
        <v>225</v>
      </c>
      <c r="F86" s="592" t="s">
        <v>226</v>
      </c>
      <c r="G86" s="592" t="s">
        <v>226</v>
      </c>
      <c r="H86" s="592" t="s">
        <v>226</v>
      </c>
      <c r="I86" s="592" t="s">
        <v>225</v>
      </c>
      <c r="J86" s="592" t="s">
        <v>225</v>
      </c>
      <c r="K86" s="592" t="s">
        <v>225</v>
      </c>
      <c r="L86" s="592" t="s">
        <v>225</v>
      </c>
      <c r="M86" s="592" t="s">
        <v>225</v>
      </c>
      <c r="N86" s="592" t="s">
        <v>225</v>
      </c>
    </row>
    <row r="87" spans="1:14" x14ac:dyDescent="0.3">
      <c r="A87" s="592">
        <v>706949</v>
      </c>
      <c r="B87" s="592" t="s">
        <v>4278</v>
      </c>
      <c r="C87" s="592" t="s">
        <v>226</v>
      </c>
      <c r="D87" s="592" t="s">
        <v>226</v>
      </c>
      <c r="E87" s="592" t="s">
        <v>226</v>
      </c>
      <c r="F87" s="592" t="s">
        <v>225</v>
      </c>
      <c r="G87" s="592" t="s">
        <v>225</v>
      </c>
      <c r="H87" s="592" t="s">
        <v>226</v>
      </c>
      <c r="I87" s="592" t="s">
        <v>225</v>
      </c>
      <c r="J87" s="592" t="s">
        <v>225</v>
      </c>
      <c r="K87" s="592" t="s">
        <v>225</v>
      </c>
      <c r="L87" s="592" t="s">
        <v>225</v>
      </c>
      <c r="M87" s="592" t="s">
        <v>225</v>
      </c>
      <c r="N87" s="592" t="s">
        <v>225</v>
      </c>
    </row>
    <row r="88" spans="1:14" x14ac:dyDescent="0.3">
      <c r="A88" s="592">
        <v>706796</v>
      </c>
      <c r="B88" s="592" t="s">
        <v>4278</v>
      </c>
      <c r="C88" s="592" t="s">
        <v>226</v>
      </c>
      <c r="D88" s="592" t="s">
        <v>225</v>
      </c>
      <c r="E88" s="592" t="s">
        <v>226</v>
      </c>
      <c r="F88" s="592" t="s">
        <v>226</v>
      </c>
      <c r="G88" s="592" t="s">
        <v>226</v>
      </c>
      <c r="H88" s="592" t="s">
        <v>225</v>
      </c>
      <c r="I88" s="592" t="s">
        <v>225</v>
      </c>
      <c r="J88" s="592" t="s">
        <v>225</v>
      </c>
      <c r="K88" s="592" t="s">
        <v>225</v>
      </c>
      <c r="L88" s="592" t="s">
        <v>225</v>
      </c>
      <c r="M88" s="592" t="s">
        <v>225</v>
      </c>
      <c r="N88" s="592" t="s">
        <v>225</v>
      </c>
    </row>
    <row r="89" spans="1:14" x14ac:dyDescent="0.3">
      <c r="A89" s="592">
        <v>707021</v>
      </c>
      <c r="B89" s="592" t="s">
        <v>4278</v>
      </c>
      <c r="C89" s="592" t="s">
        <v>226</v>
      </c>
      <c r="D89" s="592" t="s">
        <v>226</v>
      </c>
      <c r="E89" s="592" t="s">
        <v>226</v>
      </c>
      <c r="F89" s="592" t="s">
        <v>226</v>
      </c>
      <c r="G89" s="592" t="s">
        <v>226</v>
      </c>
      <c r="H89" s="592" t="s">
        <v>226</v>
      </c>
      <c r="I89" s="592" t="s">
        <v>225</v>
      </c>
      <c r="J89" s="592" t="s">
        <v>225</v>
      </c>
      <c r="K89" s="592" t="s">
        <v>225</v>
      </c>
      <c r="L89" s="592" t="s">
        <v>225</v>
      </c>
      <c r="M89" s="592" t="s">
        <v>225</v>
      </c>
      <c r="N89" s="592" t="s">
        <v>225</v>
      </c>
    </row>
    <row r="90" spans="1:14" x14ac:dyDescent="0.3">
      <c r="A90" s="592">
        <v>707120</v>
      </c>
      <c r="B90" s="592" t="s">
        <v>4278</v>
      </c>
      <c r="C90" s="592" t="s">
        <v>226</v>
      </c>
      <c r="D90" s="592" t="s">
        <v>226</v>
      </c>
      <c r="E90" s="592" t="s">
        <v>226</v>
      </c>
      <c r="F90" s="592" t="s">
        <v>225</v>
      </c>
      <c r="G90" s="592" t="s">
        <v>225</v>
      </c>
      <c r="H90" s="592" t="s">
        <v>226</v>
      </c>
      <c r="I90" s="592" t="s">
        <v>225</v>
      </c>
      <c r="J90" s="592" t="s">
        <v>225</v>
      </c>
      <c r="K90" s="592" t="s">
        <v>225</v>
      </c>
      <c r="L90" s="592" t="s">
        <v>225</v>
      </c>
      <c r="M90" s="592" t="s">
        <v>225</v>
      </c>
      <c r="N90" s="592" t="s">
        <v>225</v>
      </c>
    </row>
    <row r="91" spans="1:14" x14ac:dyDescent="0.3">
      <c r="A91" s="592">
        <v>706766</v>
      </c>
      <c r="B91" s="592" t="s">
        <v>4278</v>
      </c>
      <c r="C91" s="592" t="s">
        <v>226</v>
      </c>
      <c r="D91" s="592" t="s">
        <v>226</v>
      </c>
      <c r="E91" s="592" t="s">
        <v>226</v>
      </c>
      <c r="F91" s="592" t="s">
        <v>225</v>
      </c>
      <c r="G91" s="592" t="s">
        <v>226</v>
      </c>
      <c r="H91" s="592" t="s">
        <v>226</v>
      </c>
      <c r="I91" s="592" t="s">
        <v>225</v>
      </c>
      <c r="J91" s="592" t="s">
        <v>225</v>
      </c>
      <c r="K91" s="592" t="s">
        <v>225</v>
      </c>
      <c r="L91" s="592" t="s">
        <v>225</v>
      </c>
      <c r="M91" s="592" t="s">
        <v>225</v>
      </c>
      <c r="N91" s="592" t="s">
        <v>225</v>
      </c>
    </row>
    <row r="92" spans="1:14" x14ac:dyDescent="0.3">
      <c r="A92" s="592">
        <v>707020</v>
      </c>
      <c r="B92" s="592" t="s">
        <v>4278</v>
      </c>
      <c r="C92" s="592" t="s">
        <v>226</v>
      </c>
      <c r="D92" s="592" t="s">
        <v>226</v>
      </c>
      <c r="E92" s="592" t="s">
        <v>226</v>
      </c>
      <c r="F92" s="592" t="s">
        <v>226</v>
      </c>
      <c r="G92" s="592" t="s">
        <v>226</v>
      </c>
      <c r="H92" s="592" t="s">
        <v>226</v>
      </c>
      <c r="I92" s="592" t="s">
        <v>225</v>
      </c>
      <c r="J92" s="592" t="s">
        <v>225</v>
      </c>
      <c r="K92" s="592" t="s">
        <v>225</v>
      </c>
      <c r="L92" s="592" t="s">
        <v>225</v>
      </c>
      <c r="M92" s="592" t="s">
        <v>225</v>
      </c>
      <c r="N92" s="592" t="s">
        <v>225</v>
      </c>
    </row>
    <row r="93" spans="1:14" x14ac:dyDescent="0.3">
      <c r="A93" s="592">
        <v>707109</v>
      </c>
      <c r="B93" s="592" t="s">
        <v>4278</v>
      </c>
      <c r="C93" s="592" t="s">
        <v>226</v>
      </c>
      <c r="D93" s="592" t="s">
        <v>226</v>
      </c>
      <c r="E93" s="592" t="s">
        <v>226</v>
      </c>
      <c r="F93" s="592" t="s">
        <v>226</v>
      </c>
      <c r="G93" s="592" t="s">
        <v>226</v>
      </c>
      <c r="H93" s="592" t="s">
        <v>225</v>
      </c>
      <c r="I93" s="592" t="s">
        <v>225</v>
      </c>
      <c r="J93" s="592" t="s">
        <v>225</v>
      </c>
      <c r="K93" s="592" t="s">
        <v>225</v>
      </c>
      <c r="L93" s="592" t="s">
        <v>225</v>
      </c>
      <c r="M93" s="592" t="s">
        <v>225</v>
      </c>
      <c r="N93" s="592" t="s">
        <v>225</v>
      </c>
    </row>
    <row r="94" spans="1:14" x14ac:dyDescent="0.3">
      <c r="A94" s="592">
        <v>706891</v>
      </c>
      <c r="B94" s="592" t="s">
        <v>4278</v>
      </c>
      <c r="C94" s="592" t="s">
        <v>226</v>
      </c>
      <c r="D94" s="592" t="s">
        <v>226</v>
      </c>
      <c r="E94" s="592" t="s">
        <v>226</v>
      </c>
      <c r="F94" s="592" t="s">
        <v>226</v>
      </c>
      <c r="G94" s="592" t="s">
        <v>225</v>
      </c>
      <c r="H94" s="592" t="s">
        <v>225</v>
      </c>
      <c r="I94" s="592" t="s">
        <v>225</v>
      </c>
      <c r="J94" s="592" t="s">
        <v>225</v>
      </c>
      <c r="K94" s="592" t="s">
        <v>225</v>
      </c>
      <c r="L94" s="592" t="s">
        <v>225</v>
      </c>
      <c r="M94" s="592" t="s">
        <v>225</v>
      </c>
      <c r="N94" s="592" t="s">
        <v>225</v>
      </c>
    </row>
    <row r="95" spans="1:14" x14ac:dyDescent="0.3">
      <c r="A95" s="592">
        <v>706924</v>
      </c>
      <c r="B95" s="592" t="s">
        <v>4278</v>
      </c>
      <c r="C95" s="592" t="s">
        <v>226</v>
      </c>
      <c r="D95" s="592" t="s">
        <v>226</v>
      </c>
      <c r="E95" s="592" t="s">
        <v>225</v>
      </c>
      <c r="F95" s="592" t="s">
        <v>225</v>
      </c>
      <c r="G95" s="592" t="s">
        <v>226</v>
      </c>
      <c r="H95" s="592" t="s">
        <v>226</v>
      </c>
      <c r="I95" s="592" t="s">
        <v>225</v>
      </c>
      <c r="J95" s="592" t="s">
        <v>225</v>
      </c>
      <c r="K95" s="592" t="s">
        <v>225</v>
      </c>
      <c r="L95" s="592" t="s">
        <v>225</v>
      </c>
      <c r="M95" s="592" t="s">
        <v>225</v>
      </c>
      <c r="N95" s="592" t="s">
        <v>225</v>
      </c>
    </row>
    <row r="96" spans="1:14" x14ac:dyDescent="0.3">
      <c r="A96" s="592">
        <v>706919</v>
      </c>
      <c r="B96" s="592" t="s">
        <v>4278</v>
      </c>
      <c r="C96" s="592" t="s">
        <v>226</v>
      </c>
      <c r="D96" s="592" t="s">
        <v>226</v>
      </c>
      <c r="E96" s="592" t="s">
        <v>226</v>
      </c>
      <c r="F96" s="592" t="s">
        <v>226</v>
      </c>
      <c r="G96" s="592" t="s">
        <v>225</v>
      </c>
      <c r="H96" s="592" t="s">
        <v>226</v>
      </c>
      <c r="I96" s="592" t="s">
        <v>225</v>
      </c>
      <c r="J96" s="592" t="s">
        <v>225</v>
      </c>
      <c r="K96" s="592" t="s">
        <v>225</v>
      </c>
      <c r="L96" s="592" t="s">
        <v>225</v>
      </c>
      <c r="M96" s="592" t="s">
        <v>225</v>
      </c>
      <c r="N96" s="592" t="s">
        <v>225</v>
      </c>
    </row>
    <row r="97" spans="1:14" x14ac:dyDescent="0.3">
      <c r="A97" s="592">
        <v>707125</v>
      </c>
      <c r="B97" s="592" t="s">
        <v>4278</v>
      </c>
      <c r="C97" s="592" t="s">
        <v>226</v>
      </c>
      <c r="D97" s="592" t="s">
        <v>226</v>
      </c>
      <c r="E97" s="592" t="s">
        <v>226</v>
      </c>
      <c r="F97" s="592" t="s">
        <v>226</v>
      </c>
      <c r="G97" s="592" t="s">
        <v>226</v>
      </c>
      <c r="H97" s="592" t="s">
        <v>225</v>
      </c>
      <c r="I97" s="592" t="s">
        <v>225</v>
      </c>
      <c r="J97" s="592" t="s">
        <v>225</v>
      </c>
      <c r="K97" s="592" t="s">
        <v>225</v>
      </c>
      <c r="L97" s="592" t="s">
        <v>225</v>
      </c>
      <c r="M97" s="592" t="s">
        <v>225</v>
      </c>
      <c r="N97" s="592" t="s">
        <v>225</v>
      </c>
    </row>
    <row r="98" spans="1:14" x14ac:dyDescent="0.3">
      <c r="A98" s="592">
        <v>707060</v>
      </c>
      <c r="B98" s="592" t="s">
        <v>4278</v>
      </c>
      <c r="C98" s="592" t="s">
        <v>226</v>
      </c>
      <c r="D98" s="592" t="s">
        <v>226</v>
      </c>
      <c r="E98" s="592" t="s">
        <v>226</v>
      </c>
      <c r="F98" s="592" t="s">
        <v>226</v>
      </c>
      <c r="G98" s="592" t="s">
        <v>226</v>
      </c>
      <c r="H98" s="592" t="s">
        <v>226</v>
      </c>
      <c r="I98" s="592" t="s">
        <v>225</v>
      </c>
      <c r="J98" s="592" t="s">
        <v>225</v>
      </c>
      <c r="K98" s="592" t="s">
        <v>225</v>
      </c>
      <c r="L98" s="592" t="s">
        <v>225</v>
      </c>
      <c r="M98" s="592" t="s">
        <v>225</v>
      </c>
      <c r="N98" s="592" t="s">
        <v>225</v>
      </c>
    </row>
    <row r="99" spans="1:14" x14ac:dyDescent="0.3">
      <c r="A99" s="592">
        <v>707104</v>
      </c>
      <c r="B99" s="592" t="s">
        <v>4278</v>
      </c>
      <c r="C99" s="592" t="s">
        <v>226</v>
      </c>
      <c r="D99" s="592" t="s">
        <v>226</v>
      </c>
      <c r="E99" s="592" t="s">
        <v>226</v>
      </c>
      <c r="F99" s="592" t="s">
        <v>225</v>
      </c>
      <c r="G99" s="592" t="s">
        <v>226</v>
      </c>
      <c r="H99" s="592" t="s">
        <v>226</v>
      </c>
      <c r="I99" s="592" t="s">
        <v>225</v>
      </c>
      <c r="J99" s="592" t="s">
        <v>225</v>
      </c>
      <c r="K99" s="592" t="s">
        <v>225</v>
      </c>
      <c r="L99" s="592" t="s">
        <v>225</v>
      </c>
      <c r="M99" s="592" t="s">
        <v>225</v>
      </c>
      <c r="N99" s="592" t="s">
        <v>225</v>
      </c>
    </row>
    <row r="100" spans="1:14" x14ac:dyDescent="0.3">
      <c r="A100" s="592">
        <v>706974</v>
      </c>
      <c r="B100" s="592" t="s">
        <v>4278</v>
      </c>
      <c r="C100" s="592" t="s">
        <v>226</v>
      </c>
      <c r="D100" s="592" t="s">
        <v>226</v>
      </c>
      <c r="E100" s="592" t="s">
        <v>226</v>
      </c>
      <c r="F100" s="592" t="s">
        <v>225</v>
      </c>
      <c r="G100" s="592" t="s">
        <v>225</v>
      </c>
      <c r="H100" s="592" t="s">
        <v>225</v>
      </c>
      <c r="I100" s="592" t="s">
        <v>225</v>
      </c>
      <c r="J100" s="592" t="s">
        <v>225</v>
      </c>
      <c r="K100" s="592" t="s">
        <v>225</v>
      </c>
      <c r="L100" s="592" t="s">
        <v>225</v>
      </c>
      <c r="M100" s="592" t="s">
        <v>225</v>
      </c>
      <c r="N100" s="592" t="s">
        <v>225</v>
      </c>
    </row>
    <row r="101" spans="1:14" x14ac:dyDescent="0.3">
      <c r="A101" s="592">
        <v>707014</v>
      </c>
      <c r="B101" s="592" t="s">
        <v>4278</v>
      </c>
      <c r="C101" s="592" t="s">
        <v>226</v>
      </c>
      <c r="D101" s="592" t="s">
        <v>226</v>
      </c>
      <c r="E101" s="592" t="s">
        <v>226</v>
      </c>
      <c r="F101" s="592" t="s">
        <v>226</v>
      </c>
      <c r="G101" s="592" t="s">
        <v>226</v>
      </c>
      <c r="H101" s="592" t="s">
        <v>226</v>
      </c>
      <c r="I101" s="592" t="s">
        <v>225</v>
      </c>
      <c r="J101" s="592" t="s">
        <v>225</v>
      </c>
      <c r="K101" s="592" t="s">
        <v>225</v>
      </c>
      <c r="L101" s="592" t="s">
        <v>225</v>
      </c>
      <c r="M101" s="592" t="s">
        <v>225</v>
      </c>
      <c r="N101" s="592" t="s">
        <v>225</v>
      </c>
    </row>
    <row r="102" spans="1:14" x14ac:dyDescent="0.3">
      <c r="A102" s="592">
        <v>706986</v>
      </c>
      <c r="B102" s="592" t="s">
        <v>4278</v>
      </c>
      <c r="C102" s="592" t="s">
        <v>226</v>
      </c>
      <c r="D102" s="592" t="s">
        <v>225</v>
      </c>
      <c r="E102" s="592" t="s">
        <v>225</v>
      </c>
      <c r="F102" s="592" t="s">
        <v>225</v>
      </c>
      <c r="G102" s="592" t="s">
        <v>226</v>
      </c>
      <c r="H102" s="592" t="s">
        <v>225</v>
      </c>
      <c r="I102" s="592" t="s">
        <v>225</v>
      </c>
      <c r="J102" s="592" t="s">
        <v>225</v>
      </c>
      <c r="K102" s="592" t="s">
        <v>225</v>
      </c>
      <c r="L102" s="592" t="s">
        <v>225</v>
      </c>
      <c r="M102" s="592" t="s">
        <v>225</v>
      </c>
      <c r="N102" s="592" t="s">
        <v>225</v>
      </c>
    </row>
    <row r="103" spans="1:14" x14ac:dyDescent="0.3">
      <c r="A103" s="592">
        <v>707006</v>
      </c>
      <c r="B103" s="592" t="s">
        <v>4278</v>
      </c>
      <c r="C103" s="592" t="s">
        <v>226</v>
      </c>
      <c r="D103" s="592" t="s">
        <v>226</v>
      </c>
      <c r="E103" s="592" t="s">
        <v>226</v>
      </c>
      <c r="F103" s="592" t="s">
        <v>226</v>
      </c>
      <c r="G103" s="592" t="s">
        <v>226</v>
      </c>
      <c r="H103" s="592" t="s">
        <v>226</v>
      </c>
      <c r="I103" s="592" t="s">
        <v>225</v>
      </c>
      <c r="J103" s="592" t="s">
        <v>225</v>
      </c>
      <c r="K103" s="592" t="s">
        <v>225</v>
      </c>
      <c r="L103" s="592" t="s">
        <v>225</v>
      </c>
      <c r="M103" s="592" t="s">
        <v>225</v>
      </c>
      <c r="N103" s="592" t="s">
        <v>225</v>
      </c>
    </row>
    <row r="104" spans="1:14" x14ac:dyDescent="0.3">
      <c r="A104" s="592">
        <v>706861</v>
      </c>
      <c r="B104" s="592" t="s">
        <v>4278</v>
      </c>
      <c r="C104" s="592" t="s">
        <v>226</v>
      </c>
      <c r="D104" s="592" t="s">
        <v>226</v>
      </c>
      <c r="E104" s="592" t="s">
        <v>225</v>
      </c>
      <c r="F104" s="592" t="s">
        <v>225</v>
      </c>
      <c r="G104" s="592" t="s">
        <v>226</v>
      </c>
      <c r="H104" s="592" t="s">
        <v>226</v>
      </c>
      <c r="I104" s="592" t="s">
        <v>225</v>
      </c>
      <c r="J104" s="592" t="s">
        <v>225</v>
      </c>
      <c r="K104" s="592" t="s">
        <v>225</v>
      </c>
      <c r="L104" s="592" t="s">
        <v>225</v>
      </c>
      <c r="M104" s="592" t="s">
        <v>225</v>
      </c>
      <c r="N104" s="592" t="s">
        <v>225</v>
      </c>
    </row>
    <row r="105" spans="1:14" x14ac:dyDescent="0.3">
      <c r="A105" s="592">
        <v>706828</v>
      </c>
      <c r="B105" s="592" t="s">
        <v>4278</v>
      </c>
      <c r="C105" s="592" t="s">
        <v>226</v>
      </c>
      <c r="D105" s="592" t="s">
        <v>226</v>
      </c>
      <c r="E105" s="592" t="s">
        <v>226</v>
      </c>
      <c r="F105" s="592" t="s">
        <v>225</v>
      </c>
      <c r="G105" s="592" t="s">
        <v>225</v>
      </c>
      <c r="H105" s="592" t="s">
        <v>226</v>
      </c>
      <c r="I105" s="592" t="s">
        <v>225</v>
      </c>
      <c r="J105" s="592" t="s">
        <v>225</v>
      </c>
      <c r="K105" s="592" t="s">
        <v>225</v>
      </c>
      <c r="L105" s="592" t="s">
        <v>225</v>
      </c>
      <c r="M105" s="592" t="s">
        <v>225</v>
      </c>
      <c r="N105" s="592" t="s">
        <v>225</v>
      </c>
    </row>
    <row r="106" spans="1:14" x14ac:dyDescent="0.3">
      <c r="A106" s="592">
        <v>707024</v>
      </c>
      <c r="B106" s="592" t="s">
        <v>4278</v>
      </c>
      <c r="C106" s="592" t="s">
        <v>226</v>
      </c>
      <c r="D106" s="592" t="s">
        <v>226</v>
      </c>
      <c r="E106" s="592" t="s">
        <v>226</v>
      </c>
      <c r="F106" s="592" t="s">
        <v>226</v>
      </c>
      <c r="G106" s="592" t="s">
        <v>225</v>
      </c>
      <c r="H106" s="592" t="s">
        <v>225</v>
      </c>
      <c r="I106" s="592" t="s">
        <v>225</v>
      </c>
      <c r="J106" s="592" t="s">
        <v>225</v>
      </c>
      <c r="K106" s="592" t="s">
        <v>225</v>
      </c>
      <c r="L106" s="592" t="s">
        <v>225</v>
      </c>
      <c r="M106" s="592" t="s">
        <v>225</v>
      </c>
      <c r="N106" s="592" t="s">
        <v>225</v>
      </c>
    </row>
    <row r="107" spans="1:14" x14ac:dyDescent="0.3">
      <c r="A107" s="592">
        <v>706776</v>
      </c>
      <c r="B107" s="592" t="s">
        <v>4278</v>
      </c>
      <c r="C107" s="592" t="s">
        <v>226</v>
      </c>
      <c r="D107" s="592" t="s">
        <v>226</v>
      </c>
      <c r="E107" s="592" t="s">
        <v>226</v>
      </c>
      <c r="F107" s="592" t="s">
        <v>226</v>
      </c>
      <c r="G107" s="592" t="s">
        <v>225</v>
      </c>
      <c r="H107" s="592" t="s">
        <v>225</v>
      </c>
      <c r="I107" s="592" t="s">
        <v>225</v>
      </c>
      <c r="J107" s="592" t="s">
        <v>225</v>
      </c>
      <c r="K107" s="592" t="s">
        <v>225</v>
      </c>
      <c r="L107" s="592" t="s">
        <v>225</v>
      </c>
      <c r="M107" s="592" t="s">
        <v>225</v>
      </c>
      <c r="N107" s="592" t="s">
        <v>225</v>
      </c>
    </row>
    <row r="108" spans="1:14" x14ac:dyDescent="0.3">
      <c r="A108" s="592">
        <v>706937</v>
      </c>
      <c r="B108" s="592" t="s">
        <v>4278</v>
      </c>
      <c r="C108" s="592" t="s">
        <v>226</v>
      </c>
      <c r="D108" s="592" t="s">
        <v>226</v>
      </c>
      <c r="E108" s="592" t="s">
        <v>226</v>
      </c>
      <c r="F108" s="592" t="s">
        <v>226</v>
      </c>
      <c r="G108" s="592" t="s">
        <v>225</v>
      </c>
      <c r="H108" s="592" t="s">
        <v>225</v>
      </c>
      <c r="I108" s="592" t="s">
        <v>225</v>
      </c>
      <c r="J108" s="592" t="s">
        <v>225</v>
      </c>
      <c r="K108" s="592" t="s">
        <v>225</v>
      </c>
      <c r="L108" s="592" t="s">
        <v>225</v>
      </c>
      <c r="M108" s="592" t="s">
        <v>225</v>
      </c>
      <c r="N108" s="592" t="s">
        <v>225</v>
      </c>
    </row>
    <row r="109" spans="1:14" x14ac:dyDescent="0.3">
      <c r="A109" s="592">
        <v>706959</v>
      </c>
      <c r="B109" s="592" t="s">
        <v>4278</v>
      </c>
      <c r="C109" s="592" t="s">
        <v>226</v>
      </c>
      <c r="D109" s="592" t="s">
        <v>226</v>
      </c>
      <c r="E109" s="592" t="s">
        <v>226</v>
      </c>
      <c r="F109" s="592" t="s">
        <v>226</v>
      </c>
      <c r="G109" s="592" t="s">
        <v>226</v>
      </c>
      <c r="H109" s="592" t="s">
        <v>226</v>
      </c>
      <c r="I109" s="592" t="s">
        <v>225</v>
      </c>
      <c r="J109" s="592" t="s">
        <v>225</v>
      </c>
      <c r="K109" s="592" t="s">
        <v>225</v>
      </c>
      <c r="L109" s="592" t="s">
        <v>225</v>
      </c>
      <c r="M109" s="592" t="s">
        <v>225</v>
      </c>
      <c r="N109" s="592" t="s">
        <v>225</v>
      </c>
    </row>
    <row r="110" spans="1:14" x14ac:dyDescent="0.3">
      <c r="A110" s="592">
        <v>707001</v>
      </c>
      <c r="B110" s="592" t="s">
        <v>4278</v>
      </c>
      <c r="C110" s="592" t="s">
        <v>226</v>
      </c>
      <c r="D110" s="592" t="s">
        <v>225</v>
      </c>
      <c r="E110" s="592" t="s">
        <v>225</v>
      </c>
      <c r="F110" s="592" t="s">
        <v>225</v>
      </c>
      <c r="G110" s="592" t="s">
        <v>225</v>
      </c>
      <c r="H110" s="592" t="s">
        <v>226</v>
      </c>
      <c r="I110" s="592" t="s">
        <v>225</v>
      </c>
      <c r="J110" s="592" t="s">
        <v>225</v>
      </c>
      <c r="K110" s="592" t="s">
        <v>225</v>
      </c>
      <c r="L110" s="592" t="s">
        <v>225</v>
      </c>
      <c r="M110" s="592" t="s">
        <v>225</v>
      </c>
      <c r="N110" s="592" t="s">
        <v>225</v>
      </c>
    </row>
    <row r="111" spans="1:14" x14ac:dyDescent="0.3">
      <c r="A111" s="592">
        <v>706786</v>
      </c>
      <c r="B111" s="592" t="s">
        <v>4278</v>
      </c>
      <c r="C111" s="592" t="s">
        <v>226</v>
      </c>
      <c r="D111" s="592" t="s">
        <v>226</v>
      </c>
      <c r="E111" s="592" t="s">
        <v>226</v>
      </c>
      <c r="F111" s="592" t="s">
        <v>226</v>
      </c>
      <c r="G111" s="592" t="s">
        <v>226</v>
      </c>
      <c r="H111" s="592" t="s">
        <v>226</v>
      </c>
      <c r="I111" s="592" t="s">
        <v>225</v>
      </c>
      <c r="J111" s="592" t="s">
        <v>225</v>
      </c>
      <c r="K111" s="592" t="s">
        <v>225</v>
      </c>
      <c r="L111" s="592" t="s">
        <v>225</v>
      </c>
      <c r="M111" s="592" t="s">
        <v>225</v>
      </c>
      <c r="N111" s="592" t="s">
        <v>225</v>
      </c>
    </row>
    <row r="112" spans="1:14" x14ac:dyDescent="0.3">
      <c r="A112" s="592">
        <v>706948</v>
      </c>
      <c r="B112" s="592" t="s">
        <v>4278</v>
      </c>
      <c r="C112" s="592" t="s">
        <v>226</v>
      </c>
      <c r="D112" s="592" t="s">
        <v>226</v>
      </c>
      <c r="E112" s="592" t="s">
        <v>226</v>
      </c>
      <c r="F112" s="592" t="s">
        <v>226</v>
      </c>
      <c r="G112" s="592" t="s">
        <v>226</v>
      </c>
      <c r="H112" s="592" t="s">
        <v>226</v>
      </c>
      <c r="I112" s="592" t="s">
        <v>225</v>
      </c>
      <c r="J112" s="592" t="s">
        <v>225</v>
      </c>
      <c r="K112" s="592" t="s">
        <v>225</v>
      </c>
      <c r="L112" s="592" t="s">
        <v>225</v>
      </c>
      <c r="M112" s="592" t="s">
        <v>225</v>
      </c>
      <c r="N112" s="592" t="s">
        <v>225</v>
      </c>
    </row>
    <row r="113" spans="1:14" x14ac:dyDescent="0.3">
      <c r="A113" s="592">
        <v>706933</v>
      </c>
      <c r="B113" s="592" t="s">
        <v>4278</v>
      </c>
      <c r="C113" s="592" t="s">
        <v>226</v>
      </c>
      <c r="D113" s="592" t="s">
        <v>226</v>
      </c>
      <c r="E113" s="592" t="s">
        <v>226</v>
      </c>
      <c r="F113" s="592" t="s">
        <v>226</v>
      </c>
      <c r="G113" s="592" t="s">
        <v>226</v>
      </c>
      <c r="H113" s="592" t="s">
        <v>225</v>
      </c>
      <c r="I113" s="592" t="s">
        <v>225</v>
      </c>
      <c r="J113" s="592" t="s">
        <v>225</v>
      </c>
      <c r="K113" s="592" t="s">
        <v>225</v>
      </c>
      <c r="L113" s="592" t="s">
        <v>225</v>
      </c>
      <c r="M113" s="592" t="s">
        <v>225</v>
      </c>
      <c r="N113" s="592" t="s">
        <v>225</v>
      </c>
    </row>
    <row r="114" spans="1:14" x14ac:dyDescent="0.3">
      <c r="A114" s="592">
        <v>706834</v>
      </c>
      <c r="B114" s="592" t="s">
        <v>4278</v>
      </c>
      <c r="C114" s="592" t="s">
        <v>226</v>
      </c>
      <c r="D114" s="592" t="s">
        <v>225</v>
      </c>
      <c r="E114" s="592" t="s">
        <v>226</v>
      </c>
      <c r="F114" s="592" t="s">
        <v>226</v>
      </c>
      <c r="G114" s="592" t="s">
        <v>226</v>
      </c>
      <c r="H114" s="592" t="s">
        <v>226</v>
      </c>
      <c r="I114" s="592" t="s">
        <v>225</v>
      </c>
      <c r="J114" s="592" t="s">
        <v>225</v>
      </c>
      <c r="K114" s="592" t="s">
        <v>225</v>
      </c>
      <c r="L114" s="592" t="s">
        <v>225</v>
      </c>
      <c r="M114" s="592" t="s">
        <v>225</v>
      </c>
      <c r="N114" s="592" t="s">
        <v>225</v>
      </c>
    </row>
    <row r="115" spans="1:14" x14ac:dyDescent="0.3">
      <c r="A115" s="592">
        <v>706837</v>
      </c>
      <c r="B115" s="592" t="s">
        <v>4278</v>
      </c>
      <c r="C115" s="592" t="s">
        <v>226</v>
      </c>
      <c r="D115" s="592" t="s">
        <v>226</v>
      </c>
      <c r="E115" s="592" t="s">
        <v>226</v>
      </c>
      <c r="F115" s="592" t="s">
        <v>226</v>
      </c>
      <c r="G115" s="592" t="s">
        <v>226</v>
      </c>
      <c r="H115" s="592" t="s">
        <v>226</v>
      </c>
      <c r="I115" s="592" t="s">
        <v>225</v>
      </c>
      <c r="J115" s="592" t="s">
        <v>225</v>
      </c>
      <c r="K115" s="592" t="s">
        <v>225</v>
      </c>
      <c r="L115" s="592" t="s">
        <v>225</v>
      </c>
      <c r="M115" s="592" t="s">
        <v>225</v>
      </c>
      <c r="N115" s="592" t="s">
        <v>225</v>
      </c>
    </row>
    <row r="116" spans="1:14" x14ac:dyDescent="0.3">
      <c r="A116" s="592">
        <v>707019</v>
      </c>
      <c r="B116" s="592" t="s">
        <v>4278</v>
      </c>
      <c r="C116" s="592" t="s">
        <v>226</v>
      </c>
      <c r="D116" s="592" t="s">
        <v>225</v>
      </c>
      <c r="E116" s="592" t="s">
        <v>226</v>
      </c>
      <c r="F116" s="592" t="s">
        <v>226</v>
      </c>
      <c r="G116" s="592" t="s">
        <v>226</v>
      </c>
      <c r="H116" s="592" t="s">
        <v>226</v>
      </c>
      <c r="I116" s="592" t="s">
        <v>225</v>
      </c>
      <c r="J116" s="592" t="s">
        <v>225</v>
      </c>
      <c r="K116" s="592" t="s">
        <v>225</v>
      </c>
      <c r="L116" s="592" t="s">
        <v>225</v>
      </c>
      <c r="M116" s="592" t="s">
        <v>225</v>
      </c>
      <c r="N116" s="592" t="s">
        <v>225</v>
      </c>
    </row>
    <row r="117" spans="1:14" x14ac:dyDescent="0.3">
      <c r="A117" s="592">
        <v>706984</v>
      </c>
      <c r="B117" s="592" t="s">
        <v>4278</v>
      </c>
      <c r="C117" s="592" t="s">
        <v>226</v>
      </c>
      <c r="D117" s="592" t="s">
        <v>226</v>
      </c>
      <c r="E117" s="592" t="s">
        <v>225</v>
      </c>
      <c r="F117" s="592" t="s">
        <v>226</v>
      </c>
      <c r="G117" s="592" t="s">
        <v>225</v>
      </c>
      <c r="H117" s="592" t="s">
        <v>226</v>
      </c>
      <c r="I117" s="592" t="s">
        <v>225</v>
      </c>
      <c r="J117" s="592" t="s">
        <v>225</v>
      </c>
      <c r="K117" s="592" t="s">
        <v>225</v>
      </c>
      <c r="L117" s="592" t="s">
        <v>225</v>
      </c>
      <c r="M117" s="592" t="s">
        <v>225</v>
      </c>
      <c r="N117" s="592" t="s">
        <v>225</v>
      </c>
    </row>
    <row r="118" spans="1:14" x14ac:dyDescent="0.3">
      <c r="A118" s="592">
        <v>706813</v>
      </c>
      <c r="B118" s="592" t="s">
        <v>4278</v>
      </c>
      <c r="C118" s="592" t="s">
        <v>226</v>
      </c>
      <c r="D118" s="592" t="s">
        <v>225</v>
      </c>
      <c r="E118" s="592" t="s">
        <v>226</v>
      </c>
      <c r="F118" s="592" t="s">
        <v>226</v>
      </c>
      <c r="G118" s="592" t="s">
        <v>226</v>
      </c>
      <c r="H118" s="592" t="s">
        <v>226</v>
      </c>
      <c r="I118" s="592" t="s">
        <v>225</v>
      </c>
      <c r="J118" s="592" t="s">
        <v>225</v>
      </c>
      <c r="K118" s="592" t="s">
        <v>225</v>
      </c>
      <c r="L118" s="592" t="s">
        <v>225</v>
      </c>
      <c r="M118" s="592" t="s">
        <v>225</v>
      </c>
      <c r="N118" s="592" t="s">
        <v>225</v>
      </c>
    </row>
    <row r="119" spans="1:14" x14ac:dyDescent="0.3">
      <c r="A119" s="592">
        <v>707009</v>
      </c>
      <c r="B119" s="592" t="s">
        <v>4278</v>
      </c>
      <c r="C119" s="592" t="s">
        <v>226</v>
      </c>
      <c r="D119" s="592" t="s">
        <v>226</v>
      </c>
      <c r="E119" s="592" t="s">
        <v>226</v>
      </c>
      <c r="F119" s="592" t="s">
        <v>226</v>
      </c>
      <c r="G119" s="592" t="s">
        <v>226</v>
      </c>
      <c r="H119" s="592" t="s">
        <v>225</v>
      </c>
      <c r="I119" s="592" t="s">
        <v>225</v>
      </c>
      <c r="J119" s="592" t="s">
        <v>225</v>
      </c>
      <c r="K119" s="592" t="s">
        <v>225</v>
      </c>
      <c r="L119" s="592" t="s">
        <v>225</v>
      </c>
      <c r="M119" s="592" t="s">
        <v>225</v>
      </c>
      <c r="N119" s="592" t="s">
        <v>225</v>
      </c>
    </row>
    <row r="120" spans="1:14" x14ac:dyDescent="0.3">
      <c r="A120" s="592">
        <v>706932</v>
      </c>
      <c r="B120" s="592" t="s">
        <v>4278</v>
      </c>
      <c r="C120" s="592" t="s">
        <v>226</v>
      </c>
      <c r="D120" s="592" t="s">
        <v>226</v>
      </c>
      <c r="E120" s="592" t="s">
        <v>226</v>
      </c>
      <c r="F120" s="592" t="s">
        <v>225</v>
      </c>
      <c r="G120" s="592" t="s">
        <v>226</v>
      </c>
      <c r="H120" s="592" t="s">
        <v>225</v>
      </c>
      <c r="I120" s="592" t="s">
        <v>225</v>
      </c>
      <c r="J120" s="592" t="s">
        <v>225</v>
      </c>
      <c r="K120" s="592" t="s">
        <v>225</v>
      </c>
      <c r="L120" s="592" t="s">
        <v>225</v>
      </c>
      <c r="M120" s="592" t="s">
        <v>225</v>
      </c>
      <c r="N120" s="592" t="s">
        <v>225</v>
      </c>
    </row>
    <row r="121" spans="1:14" x14ac:dyDescent="0.3">
      <c r="A121" s="592">
        <v>706844</v>
      </c>
      <c r="B121" s="592" t="s">
        <v>4278</v>
      </c>
      <c r="C121" s="592" t="s">
        <v>226</v>
      </c>
      <c r="D121" s="592" t="s">
        <v>226</v>
      </c>
      <c r="E121" s="592" t="s">
        <v>226</v>
      </c>
      <c r="F121" s="592" t="s">
        <v>226</v>
      </c>
      <c r="G121" s="592" t="s">
        <v>226</v>
      </c>
      <c r="H121" s="592" t="s">
        <v>226</v>
      </c>
      <c r="I121" s="592" t="s">
        <v>225</v>
      </c>
      <c r="J121" s="592" t="s">
        <v>225</v>
      </c>
      <c r="K121" s="592" t="s">
        <v>225</v>
      </c>
      <c r="L121" s="592" t="s">
        <v>225</v>
      </c>
      <c r="M121" s="592" t="s">
        <v>225</v>
      </c>
      <c r="N121" s="592" t="s">
        <v>225</v>
      </c>
    </row>
    <row r="122" spans="1:14" x14ac:dyDescent="0.3">
      <c r="A122" s="592">
        <v>706765</v>
      </c>
      <c r="B122" s="592" t="s">
        <v>4278</v>
      </c>
      <c r="C122" s="592" t="s">
        <v>226</v>
      </c>
      <c r="D122" s="592" t="s">
        <v>226</v>
      </c>
      <c r="E122" s="592" t="s">
        <v>225</v>
      </c>
      <c r="F122" s="592" t="s">
        <v>226</v>
      </c>
      <c r="G122" s="592" t="s">
        <v>225</v>
      </c>
      <c r="H122" s="592" t="s">
        <v>226</v>
      </c>
      <c r="I122" s="592" t="s">
        <v>225</v>
      </c>
      <c r="J122" s="592" t="s">
        <v>225</v>
      </c>
      <c r="K122" s="592" t="s">
        <v>225</v>
      </c>
      <c r="L122" s="592" t="s">
        <v>225</v>
      </c>
      <c r="M122" s="592" t="s">
        <v>225</v>
      </c>
      <c r="N122" s="592" t="s">
        <v>225</v>
      </c>
    </row>
    <row r="123" spans="1:14" x14ac:dyDescent="0.3">
      <c r="A123" s="592">
        <v>707144</v>
      </c>
      <c r="B123" s="592" t="s">
        <v>4278</v>
      </c>
      <c r="C123" s="592" t="s">
        <v>226</v>
      </c>
      <c r="D123" s="592" t="s">
        <v>226</v>
      </c>
      <c r="E123" s="592" t="s">
        <v>226</v>
      </c>
      <c r="F123" s="592" t="s">
        <v>225</v>
      </c>
      <c r="G123" s="592" t="s">
        <v>226</v>
      </c>
      <c r="H123" s="592" t="s">
        <v>226</v>
      </c>
      <c r="I123" s="592" t="s">
        <v>225</v>
      </c>
      <c r="J123" s="592" t="s">
        <v>225</v>
      </c>
      <c r="K123" s="592" t="s">
        <v>225</v>
      </c>
      <c r="L123" s="592" t="s">
        <v>225</v>
      </c>
      <c r="M123" s="592" t="s">
        <v>225</v>
      </c>
      <c r="N123" s="592" t="s">
        <v>225</v>
      </c>
    </row>
    <row r="124" spans="1:14" x14ac:dyDescent="0.3">
      <c r="A124" s="592">
        <v>706846</v>
      </c>
      <c r="B124" s="592" t="s">
        <v>4278</v>
      </c>
      <c r="C124" s="592" t="s">
        <v>226</v>
      </c>
      <c r="D124" s="592" t="s">
        <v>225</v>
      </c>
      <c r="E124" s="592" t="s">
        <v>225</v>
      </c>
      <c r="F124" s="592" t="s">
        <v>225</v>
      </c>
      <c r="G124" s="592" t="s">
        <v>225</v>
      </c>
      <c r="H124" s="592" t="s">
        <v>226</v>
      </c>
      <c r="I124" s="592" t="s">
        <v>225</v>
      </c>
      <c r="J124" s="592" t="s">
        <v>225</v>
      </c>
      <c r="K124" s="592" t="s">
        <v>225</v>
      </c>
      <c r="L124" s="592" t="s">
        <v>225</v>
      </c>
      <c r="M124" s="592" t="s">
        <v>225</v>
      </c>
      <c r="N124" s="592" t="s">
        <v>225</v>
      </c>
    </row>
    <row r="125" spans="1:14" x14ac:dyDescent="0.3">
      <c r="A125" s="592">
        <v>706767</v>
      </c>
      <c r="B125" s="592" t="s">
        <v>4278</v>
      </c>
      <c r="C125" s="592" t="s">
        <v>226</v>
      </c>
      <c r="D125" s="592" t="s">
        <v>225</v>
      </c>
      <c r="E125" s="592" t="s">
        <v>226</v>
      </c>
      <c r="F125" s="592" t="s">
        <v>226</v>
      </c>
      <c r="G125" s="592" t="s">
        <v>225</v>
      </c>
      <c r="H125" s="592" t="s">
        <v>225</v>
      </c>
      <c r="I125" s="592" t="s">
        <v>225</v>
      </c>
      <c r="J125" s="592" t="s">
        <v>225</v>
      </c>
      <c r="K125" s="592" t="s">
        <v>225</v>
      </c>
      <c r="L125" s="592" t="s">
        <v>225</v>
      </c>
      <c r="M125" s="592" t="s">
        <v>225</v>
      </c>
      <c r="N125" s="592" t="s">
        <v>225</v>
      </c>
    </row>
    <row r="126" spans="1:14" x14ac:dyDescent="0.3">
      <c r="A126" s="592">
        <v>707033</v>
      </c>
      <c r="B126" s="592" t="s">
        <v>4278</v>
      </c>
      <c r="C126" s="592" t="s">
        <v>226</v>
      </c>
      <c r="D126" s="592" t="s">
        <v>226</v>
      </c>
      <c r="E126" s="592" t="s">
        <v>226</v>
      </c>
      <c r="F126" s="592" t="s">
        <v>226</v>
      </c>
      <c r="G126" s="592" t="s">
        <v>226</v>
      </c>
      <c r="H126" s="592" t="s">
        <v>225</v>
      </c>
      <c r="I126" s="592" t="s">
        <v>225</v>
      </c>
      <c r="J126" s="592" t="s">
        <v>225</v>
      </c>
      <c r="K126" s="592" t="s">
        <v>225</v>
      </c>
      <c r="L126" s="592" t="s">
        <v>225</v>
      </c>
      <c r="M126" s="592" t="s">
        <v>225</v>
      </c>
      <c r="N126" s="592" t="s">
        <v>225</v>
      </c>
    </row>
    <row r="127" spans="1:14" x14ac:dyDescent="0.3">
      <c r="A127" s="592">
        <v>706763</v>
      </c>
      <c r="B127" s="592" t="s">
        <v>4278</v>
      </c>
      <c r="C127" s="592" t="s">
        <v>226</v>
      </c>
      <c r="D127" s="592" t="s">
        <v>226</v>
      </c>
      <c r="E127" s="592" t="s">
        <v>226</v>
      </c>
      <c r="F127" s="592" t="s">
        <v>226</v>
      </c>
      <c r="G127" s="592" t="s">
        <v>226</v>
      </c>
      <c r="H127" s="592" t="s">
        <v>226</v>
      </c>
      <c r="I127" s="592" t="s">
        <v>225</v>
      </c>
      <c r="J127" s="592" t="s">
        <v>225</v>
      </c>
      <c r="K127" s="592" t="s">
        <v>225</v>
      </c>
      <c r="L127" s="592" t="s">
        <v>225</v>
      </c>
      <c r="M127" s="592" t="s">
        <v>225</v>
      </c>
      <c r="N127" s="592" t="s">
        <v>225</v>
      </c>
    </row>
    <row r="128" spans="1:14" x14ac:dyDescent="0.3">
      <c r="A128" s="592">
        <v>706928</v>
      </c>
      <c r="B128" s="592" t="s">
        <v>4278</v>
      </c>
      <c r="C128" s="592" t="s">
        <v>226</v>
      </c>
      <c r="D128" s="592" t="s">
        <v>226</v>
      </c>
      <c r="E128" s="592" t="s">
        <v>225</v>
      </c>
      <c r="F128" s="592" t="s">
        <v>225</v>
      </c>
      <c r="G128" s="592" t="s">
        <v>225</v>
      </c>
      <c r="H128" s="592" t="s">
        <v>226</v>
      </c>
      <c r="I128" s="592" t="s">
        <v>225</v>
      </c>
      <c r="J128" s="592" t="s">
        <v>225</v>
      </c>
      <c r="K128" s="592" t="s">
        <v>225</v>
      </c>
      <c r="L128" s="592" t="s">
        <v>225</v>
      </c>
      <c r="M128" s="592" t="s">
        <v>225</v>
      </c>
      <c r="N128" s="592" t="s">
        <v>225</v>
      </c>
    </row>
    <row r="129" spans="1:14" x14ac:dyDescent="0.3">
      <c r="A129" s="592">
        <v>707100</v>
      </c>
      <c r="B129" s="592" t="s">
        <v>4278</v>
      </c>
      <c r="C129" s="592" t="s">
        <v>226</v>
      </c>
      <c r="D129" s="592" t="s">
        <v>226</v>
      </c>
      <c r="E129" s="592" t="s">
        <v>225</v>
      </c>
      <c r="F129" s="592" t="s">
        <v>225</v>
      </c>
      <c r="G129" s="592" t="s">
        <v>225</v>
      </c>
      <c r="H129" s="592" t="s">
        <v>226</v>
      </c>
      <c r="I129" s="592" t="s">
        <v>225</v>
      </c>
      <c r="J129" s="592" t="s">
        <v>225</v>
      </c>
      <c r="K129" s="592" t="s">
        <v>225</v>
      </c>
      <c r="L129" s="592" t="s">
        <v>225</v>
      </c>
      <c r="M129" s="592" t="s">
        <v>225</v>
      </c>
      <c r="N129" s="592" t="s">
        <v>225</v>
      </c>
    </row>
    <row r="130" spans="1:14" x14ac:dyDescent="0.3">
      <c r="A130" s="592">
        <v>706873</v>
      </c>
      <c r="B130" s="592" t="s">
        <v>4278</v>
      </c>
      <c r="C130" s="592" t="s">
        <v>226</v>
      </c>
      <c r="D130" s="592" t="s">
        <v>226</v>
      </c>
      <c r="E130" s="592" t="s">
        <v>226</v>
      </c>
      <c r="F130" s="592" t="s">
        <v>225</v>
      </c>
      <c r="G130" s="592" t="s">
        <v>225</v>
      </c>
      <c r="H130" s="592" t="s">
        <v>225</v>
      </c>
      <c r="I130" s="592" t="s">
        <v>225</v>
      </c>
      <c r="J130" s="592" t="s">
        <v>225</v>
      </c>
      <c r="K130" s="592" t="s">
        <v>225</v>
      </c>
      <c r="L130" s="592" t="s">
        <v>225</v>
      </c>
      <c r="M130" s="592" t="s">
        <v>225</v>
      </c>
      <c r="N130" s="592" t="s">
        <v>225</v>
      </c>
    </row>
    <row r="131" spans="1:14" x14ac:dyDescent="0.3">
      <c r="A131" s="592">
        <v>707103</v>
      </c>
      <c r="B131" s="592" t="s">
        <v>4278</v>
      </c>
      <c r="C131" s="592" t="s">
        <v>226</v>
      </c>
      <c r="D131" s="592" t="s">
        <v>226</v>
      </c>
      <c r="E131" s="592" t="s">
        <v>226</v>
      </c>
      <c r="F131" s="592" t="s">
        <v>225</v>
      </c>
      <c r="G131" s="592" t="s">
        <v>225</v>
      </c>
      <c r="H131" s="592" t="s">
        <v>225</v>
      </c>
      <c r="I131" s="592" t="s">
        <v>225</v>
      </c>
      <c r="J131" s="592" t="s">
        <v>225</v>
      </c>
      <c r="K131" s="592" t="s">
        <v>225</v>
      </c>
      <c r="L131" s="592" t="s">
        <v>225</v>
      </c>
      <c r="M131" s="592" t="s">
        <v>225</v>
      </c>
      <c r="N131" s="592" t="s">
        <v>225</v>
      </c>
    </row>
    <row r="132" spans="1:14" x14ac:dyDescent="0.3">
      <c r="A132" s="592">
        <v>707123</v>
      </c>
      <c r="B132" s="592" t="s">
        <v>4278</v>
      </c>
      <c r="C132" s="592" t="s">
        <v>226</v>
      </c>
      <c r="D132" s="592" t="s">
        <v>225</v>
      </c>
      <c r="E132" s="592" t="s">
        <v>226</v>
      </c>
      <c r="F132" s="592" t="s">
        <v>226</v>
      </c>
      <c r="G132" s="592" t="s">
        <v>226</v>
      </c>
      <c r="H132" s="592" t="s">
        <v>225</v>
      </c>
      <c r="I132" s="592" t="s">
        <v>225</v>
      </c>
      <c r="J132" s="592" t="s">
        <v>225</v>
      </c>
      <c r="K132" s="592" t="s">
        <v>225</v>
      </c>
      <c r="L132" s="592" t="s">
        <v>225</v>
      </c>
      <c r="M132" s="592" t="s">
        <v>225</v>
      </c>
      <c r="N132" s="592" t="s">
        <v>225</v>
      </c>
    </row>
    <row r="133" spans="1:14" x14ac:dyDescent="0.3">
      <c r="A133" s="592">
        <v>706946</v>
      </c>
      <c r="B133" s="592" t="s">
        <v>4278</v>
      </c>
      <c r="C133" s="592" t="s">
        <v>226</v>
      </c>
      <c r="D133" s="592" t="s">
        <v>226</v>
      </c>
      <c r="E133" s="592" t="s">
        <v>226</v>
      </c>
      <c r="F133" s="592" t="s">
        <v>226</v>
      </c>
      <c r="G133" s="592" t="s">
        <v>226</v>
      </c>
      <c r="H133" s="592" t="s">
        <v>226</v>
      </c>
      <c r="I133" s="592" t="s">
        <v>225</v>
      </c>
      <c r="J133" s="592" t="s">
        <v>225</v>
      </c>
      <c r="K133" s="592" t="s">
        <v>225</v>
      </c>
      <c r="L133" s="592" t="s">
        <v>225</v>
      </c>
      <c r="M133" s="592" t="s">
        <v>225</v>
      </c>
      <c r="N133" s="592" t="s">
        <v>225</v>
      </c>
    </row>
    <row r="134" spans="1:14" x14ac:dyDescent="0.3">
      <c r="A134" s="592">
        <v>707038</v>
      </c>
      <c r="B134" s="592" t="s">
        <v>4278</v>
      </c>
      <c r="C134" s="592" t="s">
        <v>226</v>
      </c>
      <c r="D134" s="592" t="s">
        <v>226</v>
      </c>
      <c r="E134" s="592" t="s">
        <v>226</v>
      </c>
      <c r="F134" s="592" t="s">
        <v>226</v>
      </c>
      <c r="G134" s="592" t="s">
        <v>225</v>
      </c>
      <c r="H134" s="592" t="s">
        <v>226</v>
      </c>
      <c r="I134" s="592" t="s">
        <v>225</v>
      </c>
      <c r="J134" s="592" t="s">
        <v>225</v>
      </c>
      <c r="K134" s="592" t="s">
        <v>225</v>
      </c>
      <c r="L134" s="592" t="s">
        <v>225</v>
      </c>
      <c r="M134" s="592" t="s">
        <v>225</v>
      </c>
      <c r="N134" s="592" t="s">
        <v>225</v>
      </c>
    </row>
    <row r="135" spans="1:14" x14ac:dyDescent="0.3">
      <c r="A135" s="592">
        <v>706969</v>
      </c>
      <c r="B135" s="592" t="s">
        <v>4278</v>
      </c>
      <c r="C135" s="592" t="s">
        <v>226</v>
      </c>
      <c r="D135" s="592" t="s">
        <v>226</v>
      </c>
      <c r="E135" s="592" t="s">
        <v>226</v>
      </c>
      <c r="F135" s="592" t="s">
        <v>226</v>
      </c>
      <c r="G135" s="592" t="s">
        <v>226</v>
      </c>
      <c r="H135" s="592" t="s">
        <v>226</v>
      </c>
      <c r="I135" s="592" t="s">
        <v>225</v>
      </c>
      <c r="J135" s="592" t="s">
        <v>225</v>
      </c>
      <c r="K135" s="592" t="s">
        <v>225</v>
      </c>
      <c r="L135" s="592" t="s">
        <v>225</v>
      </c>
      <c r="M135" s="592" t="s">
        <v>225</v>
      </c>
      <c r="N135" s="592" t="s">
        <v>225</v>
      </c>
    </row>
    <row r="136" spans="1:14" x14ac:dyDescent="0.3">
      <c r="A136" s="592">
        <v>706978</v>
      </c>
      <c r="B136" s="592" t="s">
        <v>4278</v>
      </c>
      <c r="C136" s="592" t="s">
        <v>226</v>
      </c>
      <c r="D136" s="592" t="s">
        <v>226</v>
      </c>
      <c r="E136" s="592" t="s">
        <v>226</v>
      </c>
      <c r="F136" s="592" t="s">
        <v>225</v>
      </c>
      <c r="G136" s="592" t="s">
        <v>226</v>
      </c>
      <c r="H136" s="592" t="s">
        <v>226</v>
      </c>
      <c r="I136" s="592" t="s">
        <v>225</v>
      </c>
      <c r="J136" s="592" t="s">
        <v>225</v>
      </c>
      <c r="K136" s="592" t="s">
        <v>225</v>
      </c>
      <c r="L136" s="592" t="s">
        <v>225</v>
      </c>
      <c r="M136" s="592" t="s">
        <v>225</v>
      </c>
      <c r="N136" s="592" t="s">
        <v>225</v>
      </c>
    </row>
    <row r="137" spans="1:14" x14ac:dyDescent="0.3">
      <c r="A137" s="592">
        <v>706905</v>
      </c>
      <c r="B137" s="592" t="s">
        <v>4278</v>
      </c>
      <c r="C137" s="592" t="s">
        <v>226</v>
      </c>
      <c r="D137" s="592" t="s">
        <v>226</v>
      </c>
      <c r="E137" s="592" t="s">
        <v>225</v>
      </c>
      <c r="F137" s="592" t="s">
        <v>225</v>
      </c>
      <c r="G137" s="592" t="s">
        <v>226</v>
      </c>
      <c r="H137" s="592" t="s">
        <v>226</v>
      </c>
      <c r="I137" s="592" t="s">
        <v>225</v>
      </c>
      <c r="J137" s="592" t="s">
        <v>225</v>
      </c>
      <c r="K137" s="592" t="s">
        <v>225</v>
      </c>
      <c r="L137" s="592" t="s">
        <v>225</v>
      </c>
      <c r="M137" s="592" t="s">
        <v>225</v>
      </c>
      <c r="N137" s="592" t="s">
        <v>225</v>
      </c>
    </row>
    <row r="138" spans="1:14" x14ac:dyDescent="0.3">
      <c r="A138" s="592">
        <v>706967</v>
      </c>
      <c r="B138" s="592" t="s">
        <v>4278</v>
      </c>
      <c r="C138" s="592" t="s">
        <v>226</v>
      </c>
      <c r="D138" s="592" t="s">
        <v>225</v>
      </c>
      <c r="E138" s="592" t="s">
        <v>226</v>
      </c>
      <c r="F138" s="592" t="s">
        <v>225</v>
      </c>
      <c r="G138" s="592" t="s">
        <v>226</v>
      </c>
      <c r="H138" s="592" t="s">
        <v>226</v>
      </c>
      <c r="I138" s="592" t="s">
        <v>225</v>
      </c>
      <c r="J138" s="592" t="s">
        <v>225</v>
      </c>
      <c r="K138" s="592" t="s">
        <v>225</v>
      </c>
      <c r="L138" s="592" t="s">
        <v>225</v>
      </c>
      <c r="M138" s="592" t="s">
        <v>225</v>
      </c>
      <c r="N138" s="592" t="s">
        <v>225</v>
      </c>
    </row>
    <row r="139" spans="1:14" x14ac:dyDescent="0.3">
      <c r="A139" s="592">
        <v>706854</v>
      </c>
      <c r="B139" s="592" t="s">
        <v>4278</v>
      </c>
      <c r="C139" s="592" t="s">
        <v>226</v>
      </c>
      <c r="D139" s="592" t="s">
        <v>226</v>
      </c>
      <c r="E139" s="592" t="s">
        <v>226</v>
      </c>
      <c r="F139" s="592" t="s">
        <v>225</v>
      </c>
      <c r="G139" s="592" t="s">
        <v>226</v>
      </c>
      <c r="H139" s="592" t="s">
        <v>225</v>
      </c>
      <c r="I139" s="592" t="s">
        <v>225</v>
      </c>
      <c r="J139" s="592" t="s">
        <v>225</v>
      </c>
      <c r="K139" s="592" t="s">
        <v>225</v>
      </c>
      <c r="L139" s="592" t="s">
        <v>225</v>
      </c>
      <c r="M139" s="592" t="s">
        <v>225</v>
      </c>
      <c r="N139" s="592" t="s">
        <v>225</v>
      </c>
    </row>
    <row r="140" spans="1:14" x14ac:dyDescent="0.3">
      <c r="A140" s="592">
        <v>706952</v>
      </c>
      <c r="B140" s="592" t="s">
        <v>4278</v>
      </c>
      <c r="C140" s="592" t="s">
        <v>226</v>
      </c>
      <c r="D140" s="592" t="s">
        <v>226</v>
      </c>
      <c r="E140" s="592" t="s">
        <v>226</v>
      </c>
      <c r="F140" s="592" t="s">
        <v>225</v>
      </c>
      <c r="G140" s="592" t="s">
        <v>225</v>
      </c>
      <c r="H140" s="592" t="s">
        <v>226</v>
      </c>
      <c r="I140" s="592" t="s">
        <v>225</v>
      </c>
      <c r="J140" s="592" t="s">
        <v>225</v>
      </c>
      <c r="K140" s="592" t="s">
        <v>225</v>
      </c>
      <c r="L140" s="592" t="s">
        <v>225</v>
      </c>
      <c r="M140" s="592" t="s">
        <v>225</v>
      </c>
      <c r="N140" s="592" t="s">
        <v>225</v>
      </c>
    </row>
    <row r="141" spans="1:14" x14ac:dyDescent="0.3">
      <c r="A141" s="592">
        <v>706868</v>
      </c>
      <c r="B141" s="592" t="s">
        <v>4278</v>
      </c>
      <c r="C141" s="592" t="s">
        <v>226</v>
      </c>
      <c r="D141" s="592" t="s">
        <v>226</v>
      </c>
      <c r="E141" s="592" t="s">
        <v>226</v>
      </c>
      <c r="F141" s="592" t="s">
        <v>226</v>
      </c>
      <c r="G141" s="592" t="s">
        <v>225</v>
      </c>
      <c r="H141" s="592" t="s">
        <v>226</v>
      </c>
      <c r="I141" s="592" t="s">
        <v>225</v>
      </c>
      <c r="J141" s="592" t="s">
        <v>225</v>
      </c>
      <c r="K141" s="592" t="s">
        <v>225</v>
      </c>
      <c r="L141" s="592" t="s">
        <v>225</v>
      </c>
      <c r="M141" s="592" t="s">
        <v>225</v>
      </c>
      <c r="N141" s="592" t="s">
        <v>225</v>
      </c>
    </row>
    <row r="142" spans="1:14" x14ac:dyDescent="0.3">
      <c r="A142" s="592">
        <v>707113</v>
      </c>
      <c r="B142" s="592" t="s">
        <v>4278</v>
      </c>
      <c r="C142" s="592" t="s">
        <v>226</v>
      </c>
      <c r="D142" s="592" t="s">
        <v>226</v>
      </c>
      <c r="E142" s="592" t="s">
        <v>226</v>
      </c>
      <c r="F142" s="592" t="s">
        <v>226</v>
      </c>
      <c r="G142" s="592" t="s">
        <v>226</v>
      </c>
      <c r="H142" s="592" t="s">
        <v>226</v>
      </c>
      <c r="I142" s="592" t="s">
        <v>225</v>
      </c>
      <c r="J142" s="592" t="s">
        <v>225</v>
      </c>
      <c r="K142" s="592" t="s">
        <v>225</v>
      </c>
      <c r="L142" s="592" t="s">
        <v>225</v>
      </c>
      <c r="M142" s="592" t="s">
        <v>225</v>
      </c>
      <c r="N142" s="592" t="s">
        <v>225</v>
      </c>
    </row>
    <row r="143" spans="1:14" x14ac:dyDescent="0.3">
      <c r="A143" s="592">
        <v>706754</v>
      </c>
      <c r="B143" s="592" t="s">
        <v>4278</v>
      </c>
      <c r="C143" s="592" t="s">
        <v>226</v>
      </c>
      <c r="D143" s="592" t="s">
        <v>226</v>
      </c>
      <c r="E143" s="592" t="s">
        <v>226</v>
      </c>
      <c r="F143" s="592" t="s">
        <v>226</v>
      </c>
      <c r="G143" s="592" t="s">
        <v>226</v>
      </c>
      <c r="H143" s="592" t="s">
        <v>226</v>
      </c>
      <c r="I143" s="592" t="s">
        <v>225</v>
      </c>
      <c r="J143" s="592" t="s">
        <v>225</v>
      </c>
      <c r="K143" s="592" t="s">
        <v>225</v>
      </c>
      <c r="L143" s="592" t="s">
        <v>225</v>
      </c>
      <c r="M143" s="592" t="s">
        <v>225</v>
      </c>
      <c r="N143" s="592" t="s">
        <v>225</v>
      </c>
    </row>
    <row r="144" spans="1:14" x14ac:dyDescent="0.3">
      <c r="A144" s="592">
        <v>706843</v>
      </c>
      <c r="B144" s="592" t="s">
        <v>4278</v>
      </c>
      <c r="C144" s="592" t="s">
        <v>226</v>
      </c>
      <c r="D144" s="592" t="s">
        <v>226</v>
      </c>
      <c r="E144" s="592" t="s">
        <v>226</v>
      </c>
      <c r="F144" s="592" t="s">
        <v>225</v>
      </c>
      <c r="G144" s="592" t="s">
        <v>225</v>
      </c>
      <c r="H144" s="592" t="s">
        <v>226</v>
      </c>
      <c r="I144" s="592" t="s">
        <v>225</v>
      </c>
      <c r="J144" s="592" t="s">
        <v>225</v>
      </c>
      <c r="K144" s="592" t="s">
        <v>225</v>
      </c>
      <c r="L144" s="592" t="s">
        <v>225</v>
      </c>
      <c r="M144" s="592" t="s">
        <v>225</v>
      </c>
      <c r="N144" s="592" t="s">
        <v>225</v>
      </c>
    </row>
    <row r="145" spans="1:14" x14ac:dyDescent="0.3">
      <c r="A145" s="592">
        <v>706910</v>
      </c>
      <c r="B145" s="592" t="s">
        <v>4278</v>
      </c>
      <c r="C145" s="592" t="s">
        <v>226</v>
      </c>
      <c r="D145" s="592" t="s">
        <v>225</v>
      </c>
      <c r="E145" s="592" t="s">
        <v>225</v>
      </c>
      <c r="F145" s="592" t="s">
        <v>225</v>
      </c>
      <c r="G145" s="592" t="s">
        <v>226</v>
      </c>
      <c r="H145" s="592" t="s">
        <v>225</v>
      </c>
      <c r="I145" s="592" t="s">
        <v>225</v>
      </c>
      <c r="J145" s="592" t="s">
        <v>225</v>
      </c>
      <c r="K145" s="592" t="s">
        <v>225</v>
      </c>
      <c r="L145" s="592" t="s">
        <v>225</v>
      </c>
      <c r="M145" s="592" t="s">
        <v>225</v>
      </c>
      <c r="N145" s="592" t="s">
        <v>225</v>
      </c>
    </row>
    <row r="146" spans="1:14" x14ac:dyDescent="0.3">
      <c r="A146" s="592">
        <v>706782</v>
      </c>
      <c r="B146" s="592" t="s">
        <v>4278</v>
      </c>
      <c r="C146" s="592" t="s">
        <v>226</v>
      </c>
      <c r="D146" s="592" t="s">
        <v>226</v>
      </c>
      <c r="E146" s="592" t="s">
        <v>226</v>
      </c>
      <c r="F146" s="592" t="s">
        <v>225</v>
      </c>
      <c r="G146" s="592" t="s">
        <v>226</v>
      </c>
      <c r="H146" s="592" t="s">
        <v>225</v>
      </c>
      <c r="I146" s="592" t="s">
        <v>225</v>
      </c>
      <c r="J146" s="592" t="s">
        <v>225</v>
      </c>
      <c r="K146" s="592" t="s">
        <v>225</v>
      </c>
      <c r="L146" s="592" t="s">
        <v>225</v>
      </c>
      <c r="M146" s="592" t="s">
        <v>225</v>
      </c>
      <c r="N146" s="592" t="s">
        <v>225</v>
      </c>
    </row>
    <row r="147" spans="1:14" x14ac:dyDescent="0.3">
      <c r="A147" s="592">
        <v>706795</v>
      </c>
      <c r="B147" s="592" t="s">
        <v>4278</v>
      </c>
      <c r="C147" s="592" t="s">
        <v>226</v>
      </c>
      <c r="D147" s="592" t="s">
        <v>226</v>
      </c>
      <c r="E147" s="592" t="s">
        <v>226</v>
      </c>
      <c r="F147" s="592" t="s">
        <v>226</v>
      </c>
      <c r="G147" s="592" t="s">
        <v>225</v>
      </c>
      <c r="H147" s="592" t="s">
        <v>225</v>
      </c>
      <c r="I147" s="592" t="s">
        <v>225</v>
      </c>
      <c r="J147" s="592" t="s">
        <v>225</v>
      </c>
      <c r="K147" s="592" t="s">
        <v>225</v>
      </c>
      <c r="L147" s="592" t="s">
        <v>225</v>
      </c>
      <c r="M147" s="592" t="s">
        <v>225</v>
      </c>
      <c r="N147" s="592" t="s">
        <v>225</v>
      </c>
    </row>
    <row r="148" spans="1:14" x14ac:dyDescent="0.3">
      <c r="A148" s="592">
        <v>706847</v>
      </c>
      <c r="B148" s="592" t="s">
        <v>4278</v>
      </c>
      <c r="C148" s="592" t="s">
        <v>226</v>
      </c>
      <c r="D148" s="592" t="s">
        <v>226</v>
      </c>
      <c r="E148" s="592" t="s">
        <v>226</v>
      </c>
      <c r="F148" s="592" t="s">
        <v>226</v>
      </c>
      <c r="G148" s="592" t="s">
        <v>226</v>
      </c>
      <c r="H148" s="592" t="s">
        <v>225</v>
      </c>
      <c r="I148" s="592" t="s">
        <v>225</v>
      </c>
      <c r="J148" s="592" t="s">
        <v>225</v>
      </c>
      <c r="K148" s="592" t="s">
        <v>225</v>
      </c>
      <c r="L148" s="592" t="s">
        <v>225</v>
      </c>
      <c r="M148" s="592" t="s">
        <v>225</v>
      </c>
      <c r="N148" s="592" t="s">
        <v>225</v>
      </c>
    </row>
    <row r="149" spans="1:14" x14ac:dyDescent="0.3">
      <c r="A149" s="592">
        <v>706900</v>
      </c>
      <c r="B149" s="592" t="s">
        <v>4278</v>
      </c>
      <c r="C149" s="592" t="s">
        <v>226</v>
      </c>
      <c r="D149" s="592" t="s">
        <v>226</v>
      </c>
      <c r="E149" s="592" t="s">
        <v>226</v>
      </c>
      <c r="F149" s="592" t="s">
        <v>226</v>
      </c>
      <c r="G149" s="592" t="s">
        <v>226</v>
      </c>
      <c r="H149" s="592" t="s">
        <v>225</v>
      </c>
      <c r="I149" s="592" t="s">
        <v>225</v>
      </c>
      <c r="J149" s="592" t="s">
        <v>225</v>
      </c>
      <c r="K149" s="592" t="s">
        <v>225</v>
      </c>
      <c r="L149" s="592" t="s">
        <v>225</v>
      </c>
      <c r="M149" s="592" t="s">
        <v>225</v>
      </c>
      <c r="N149" s="592" t="s">
        <v>225</v>
      </c>
    </row>
    <row r="150" spans="1:14" x14ac:dyDescent="0.3">
      <c r="A150" s="592">
        <v>707141</v>
      </c>
      <c r="B150" s="592" t="s">
        <v>4278</v>
      </c>
      <c r="C150" s="592" t="s">
        <v>226</v>
      </c>
      <c r="D150" s="592" t="s">
        <v>226</v>
      </c>
      <c r="E150" s="592" t="s">
        <v>226</v>
      </c>
      <c r="F150" s="592" t="s">
        <v>226</v>
      </c>
      <c r="G150" s="592" t="s">
        <v>226</v>
      </c>
      <c r="H150" s="592" t="s">
        <v>226</v>
      </c>
      <c r="I150" s="592" t="s">
        <v>225</v>
      </c>
      <c r="J150" s="592" t="s">
        <v>225</v>
      </c>
      <c r="K150" s="592" t="s">
        <v>225</v>
      </c>
      <c r="L150" s="592" t="s">
        <v>225</v>
      </c>
      <c r="M150" s="592" t="s">
        <v>225</v>
      </c>
      <c r="N150" s="592" t="s">
        <v>225</v>
      </c>
    </row>
    <row r="151" spans="1:14" x14ac:dyDescent="0.3">
      <c r="A151" s="592">
        <v>706888</v>
      </c>
      <c r="B151" s="592" t="s">
        <v>4278</v>
      </c>
      <c r="C151" s="592" t="s">
        <v>226</v>
      </c>
      <c r="D151" s="592" t="s">
        <v>226</v>
      </c>
      <c r="E151" s="592" t="s">
        <v>226</v>
      </c>
      <c r="F151" s="592" t="s">
        <v>225</v>
      </c>
      <c r="G151" s="592" t="s">
        <v>225</v>
      </c>
      <c r="H151" s="592" t="s">
        <v>226</v>
      </c>
      <c r="I151" s="592" t="s">
        <v>225</v>
      </c>
      <c r="J151" s="592" t="s">
        <v>225</v>
      </c>
      <c r="K151" s="592" t="s">
        <v>225</v>
      </c>
      <c r="L151" s="592" t="s">
        <v>225</v>
      </c>
      <c r="M151" s="592" t="s">
        <v>225</v>
      </c>
      <c r="N151" s="592" t="s">
        <v>225</v>
      </c>
    </row>
    <row r="152" spans="1:14" x14ac:dyDescent="0.3">
      <c r="A152" s="592">
        <v>706939</v>
      </c>
      <c r="B152" s="592" t="s">
        <v>4278</v>
      </c>
      <c r="C152" s="592" t="s">
        <v>226</v>
      </c>
      <c r="D152" s="592" t="s">
        <v>226</v>
      </c>
      <c r="E152" s="592" t="s">
        <v>226</v>
      </c>
      <c r="F152" s="592" t="s">
        <v>226</v>
      </c>
      <c r="G152" s="592" t="s">
        <v>226</v>
      </c>
      <c r="H152" s="592" t="s">
        <v>226</v>
      </c>
      <c r="I152" s="592" t="s">
        <v>225</v>
      </c>
      <c r="J152" s="592" t="s">
        <v>225</v>
      </c>
      <c r="K152" s="592" t="s">
        <v>225</v>
      </c>
      <c r="L152" s="592" t="s">
        <v>225</v>
      </c>
      <c r="M152" s="592" t="s">
        <v>225</v>
      </c>
      <c r="N152" s="592" t="s">
        <v>225</v>
      </c>
    </row>
    <row r="153" spans="1:14" x14ac:dyDescent="0.3">
      <c r="A153" s="592">
        <v>706840</v>
      </c>
      <c r="B153" s="592" t="s">
        <v>4278</v>
      </c>
      <c r="C153" s="592" t="s">
        <v>226</v>
      </c>
      <c r="D153" s="592" t="s">
        <v>226</v>
      </c>
      <c r="E153" s="592" t="s">
        <v>226</v>
      </c>
      <c r="F153" s="592" t="s">
        <v>226</v>
      </c>
      <c r="G153" s="592" t="s">
        <v>226</v>
      </c>
      <c r="H153" s="592" t="s">
        <v>226</v>
      </c>
      <c r="I153" s="592" t="s">
        <v>225</v>
      </c>
      <c r="J153" s="592" t="s">
        <v>225</v>
      </c>
      <c r="K153" s="592" t="s">
        <v>225</v>
      </c>
      <c r="L153" s="592" t="s">
        <v>225</v>
      </c>
      <c r="M153" s="592" t="s">
        <v>225</v>
      </c>
      <c r="N153" s="592" t="s">
        <v>225</v>
      </c>
    </row>
    <row r="154" spans="1:14" x14ac:dyDescent="0.3">
      <c r="A154" s="592">
        <v>706889</v>
      </c>
      <c r="B154" s="592" t="s">
        <v>4278</v>
      </c>
      <c r="C154" s="592" t="s">
        <v>226</v>
      </c>
      <c r="D154" s="592" t="s">
        <v>226</v>
      </c>
      <c r="E154" s="592" t="s">
        <v>226</v>
      </c>
      <c r="F154" s="592" t="s">
        <v>226</v>
      </c>
      <c r="G154" s="592" t="s">
        <v>226</v>
      </c>
      <c r="H154" s="592" t="s">
        <v>226</v>
      </c>
      <c r="I154" s="592" t="s">
        <v>225</v>
      </c>
      <c r="J154" s="592" t="s">
        <v>225</v>
      </c>
      <c r="K154" s="592" t="s">
        <v>225</v>
      </c>
      <c r="L154" s="592" t="s">
        <v>225</v>
      </c>
      <c r="M154" s="592" t="s">
        <v>225</v>
      </c>
      <c r="N154" s="592" t="s">
        <v>225</v>
      </c>
    </row>
    <row r="155" spans="1:14" x14ac:dyDescent="0.3">
      <c r="A155" s="592">
        <v>706845</v>
      </c>
      <c r="B155" s="592" t="s">
        <v>4278</v>
      </c>
      <c r="C155" s="592" t="s">
        <v>226</v>
      </c>
      <c r="D155" s="592" t="s">
        <v>225</v>
      </c>
      <c r="E155" s="592" t="s">
        <v>226</v>
      </c>
      <c r="F155" s="592" t="s">
        <v>225</v>
      </c>
      <c r="G155" s="592" t="s">
        <v>225</v>
      </c>
      <c r="H155" s="592" t="s">
        <v>226</v>
      </c>
      <c r="I155" s="592" t="s">
        <v>225</v>
      </c>
      <c r="J155" s="592" t="s">
        <v>225</v>
      </c>
      <c r="K155" s="592" t="s">
        <v>225</v>
      </c>
      <c r="L155" s="592" t="s">
        <v>225</v>
      </c>
      <c r="M155" s="592" t="s">
        <v>225</v>
      </c>
      <c r="N155" s="592" t="s">
        <v>225</v>
      </c>
    </row>
    <row r="156" spans="1:14" x14ac:dyDescent="0.3">
      <c r="A156" s="592">
        <v>707052</v>
      </c>
      <c r="B156" s="592" t="s">
        <v>4278</v>
      </c>
      <c r="C156" s="592" t="s">
        <v>226</v>
      </c>
      <c r="D156" s="592" t="s">
        <v>226</v>
      </c>
      <c r="E156" s="592" t="s">
        <v>226</v>
      </c>
      <c r="F156" s="592" t="s">
        <v>226</v>
      </c>
      <c r="G156" s="592" t="s">
        <v>225</v>
      </c>
      <c r="H156" s="592" t="s">
        <v>225</v>
      </c>
      <c r="I156" s="592" t="s">
        <v>225</v>
      </c>
      <c r="J156" s="592" t="s">
        <v>225</v>
      </c>
      <c r="K156" s="592" t="s">
        <v>225</v>
      </c>
      <c r="L156" s="592" t="s">
        <v>225</v>
      </c>
      <c r="M156" s="592" t="s">
        <v>225</v>
      </c>
      <c r="N156" s="592" t="s">
        <v>225</v>
      </c>
    </row>
    <row r="157" spans="1:14" x14ac:dyDescent="0.3">
      <c r="A157" s="592">
        <v>706842</v>
      </c>
      <c r="B157" s="592" t="s">
        <v>4278</v>
      </c>
      <c r="C157" s="592" t="s">
        <v>226</v>
      </c>
      <c r="D157" s="592" t="s">
        <v>226</v>
      </c>
      <c r="E157" s="592" t="s">
        <v>226</v>
      </c>
      <c r="F157" s="592" t="s">
        <v>226</v>
      </c>
      <c r="G157" s="592" t="s">
        <v>225</v>
      </c>
      <c r="H157" s="592" t="s">
        <v>226</v>
      </c>
      <c r="I157" s="592" t="s">
        <v>225</v>
      </c>
      <c r="J157" s="592" t="s">
        <v>225</v>
      </c>
      <c r="K157" s="592" t="s">
        <v>225</v>
      </c>
      <c r="L157" s="592" t="s">
        <v>225</v>
      </c>
      <c r="M157" s="592" t="s">
        <v>225</v>
      </c>
      <c r="N157" s="592" t="s">
        <v>225</v>
      </c>
    </row>
    <row r="158" spans="1:14" x14ac:dyDescent="0.3">
      <c r="A158" s="592">
        <v>706774</v>
      </c>
      <c r="B158" s="592" t="s">
        <v>4278</v>
      </c>
      <c r="C158" s="592" t="s">
        <v>226</v>
      </c>
      <c r="D158" s="592" t="s">
        <v>226</v>
      </c>
      <c r="E158" s="592" t="s">
        <v>226</v>
      </c>
      <c r="F158" s="592" t="s">
        <v>226</v>
      </c>
      <c r="G158" s="592" t="s">
        <v>226</v>
      </c>
      <c r="H158" s="592" t="s">
        <v>226</v>
      </c>
      <c r="I158" s="592" t="s">
        <v>225</v>
      </c>
      <c r="J158" s="592" t="s">
        <v>225</v>
      </c>
      <c r="K158" s="592" t="s">
        <v>225</v>
      </c>
      <c r="L158" s="592" t="s">
        <v>225</v>
      </c>
      <c r="M158" s="592" t="s">
        <v>225</v>
      </c>
      <c r="N158" s="592" t="s">
        <v>225</v>
      </c>
    </row>
    <row r="159" spans="1:14" x14ac:dyDescent="0.3">
      <c r="A159" s="592">
        <v>707106</v>
      </c>
      <c r="B159" s="592" t="s">
        <v>4278</v>
      </c>
      <c r="C159" s="592" t="s">
        <v>226</v>
      </c>
      <c r="D159" s="592" t="s">
        <v>226</v>
      </c>
      <c r="E159" s="592" t="s">
        <v>226</v>
      </c>
      <c r="F159" s="592" t="s">
        <v>226</v>
      </c>
      <c r="G159" s="592" t="s">
        <v>226</v>
      </c>
      <c r="H159" s="592" t="s">
        <v>226</v>
      </c>
      <c r="I159" s="592" t="s">
        <v>225</v>
      </c>
      <c r="J159" s="592" t="s">
        <v>225</v>
      </c>
      <c r="K159" s="592" t="s">
        <v>225</v>
      </c>
      <c r="L159" s="592" t="s">
        <v>225</v>
      </c>
      <c r="M159" s="592" t="s">
        <v>225</v>
      </c>
      <c r="N159" s="592" t="s">
        <v>225</v>
      </c>
    </row>
    <row r="160" spans="1:14" x14ac:dyDescent="0.3">
      <c r="A160" s="592">
        <v>706768</v>
      </c>
      <c r="B160" s="592" t="s">
        <v>4278</v>
      </c>
      <c r="C160" s="592" t="s">
        <v>226</v>
      </c>
      <c r="D160" s="592" t="s">
        <v>226</v>
      </c>
      <c r="E160" s="592" t="s">
        <v>225</v>
      </c>
      <c r="F160" s="592" t="s">
        <v>225</v>
      </c>
      <c r="G160" s="592" t="s">
        <v>226</v>
      </c>
      <c r="H160" s="592" t="s">
        <v>226</v>
      </c>
      <c r="I160" s="592" t="s">
        <v>225</v>
      </c>
      <c r="J160" s="592" t="s">
        <v>225</v>
      </c>
      <c r="K160" s="592" t="s">
        <v>225</v>
      </c>
      <c r="L160" s="592" t="s">
        <v>225</v>
      </c>
      <c r="M160" s="592" t="s">
        <v>225</v>
      </c>
      <c r="N160" s="592" t="s">
        <v>225</v>
      </c>
    </row>
    <row r="161" spans="1:14" x14ac:dyDescent="0.3">
      <c r="A161" s="592">
        <v>706934</v>
      </c>
      <c r="B161" s="592" t="s">
        <v>4278</v>
      </c>
      <c r="C161" s="592" t="s">
        <v>226</v>
      </c>
      <c r="D161" s="592" t="s">
        <v>225</v>
      </c>
      <c r="E161" s="592" t="s">
        <v>225</v>
      </c>
      <c r="F161" s="592" t="s">
        <v>225</v>
      </c>
      <c r="G161" s="592" t="s">
        <v>226</v>
      </c>
      <c r="H161" s="592" t="s">
        <v>226</v>
      </c>
      <c r="I161" s="592" t="s">
        <v>225</v>
      </c>
      <c r="J161" s="592" t="s">
        <v>225</v>
      </c>
      <c r="K161" s="592" t="s">
        <v>225</v>
      </c>
      <c r="L161" s="592" t="s">
        <v>225</v>
      </c>
      <c r="M161" s="592" t="s">
        <v>225</v>
      </c>
      <c r="N161" s="592" t="s">
        <v>225</v>
      </c>
    </row>
    <row r="162" spans="1:14" x14ac:dyDescent="0.3">
      <c r="A162" s="592">
        <v>706856</v>
      </c>
      <c r="B162" s="592" t="s">
        <v>4278</v>
      </c>
      <c r="C162" s="592" t="s">
        <v>226</v>
      </c>
      <c r="D162" s="592" t="s">
        <v>225</v>
      </c>
      <c r="E162" s="592" t="s">
        <v>226</v>
      </c>
      <c r="F162" s="592" t="s">
        <v>226</v>
      </c>
      <c r="G162" s="592" t="s">
        <v>225</v>
      </c>
      <c r="H162" s="592" t="s">
        <v>226</v>
      </c>
      <c r="I162" s="592" t="s">
        <v>225</v>
      </c>
      <c r="J162" s="592" t="s">
        <v>225</v>
      </c>
      <c r="K162" s="592" t="s">
        <v>225</v>
      </c>
      <c r="L162" s="592" t="s">
        <v>225</v>
      </c>
      <c r="M162" s="592" t="s">
        <v>225</v>
      </c>
      <c r="N162" s="592" t="s">
        <v>225</v>
      </c>
    </row>
    <row r="163" spans="1:14" x14ac:dyDescent="0.3">
      <c r="A163" s="592">
        <v>706931</v>
      </c>
      <c r="B163" s="592" t="s">
        <v>4278</v>
      </c>
      <c r="C163" s="592" t="s">
        <v>226</v>
      </c>
      <c r="D163" s="592" t="s">
        <v>226</v>
      </c>
      <c r="E163" s="592" t="s">
        <v>226</v>
      </c>
      <c r="F163" s="592" t="s">
        <v>225</v>
      </c>
      <c r="G163" s="592" t="s">
        <v>225</v>
      </c>
      <c r="H163" s="592" t="s">
        <v>225</v>
      </c>
      <c r="I163" s="592" t="s">
        <v>225</v>
      </c>
      <c r="J163" s="592" t="s">
        <v>225</v>
      </c>
      <c r="K163" s="592" t="s">
        <v>225</v>
      </c>
      <c r="L163" s="592" t="s">
        <v>225</v>
      </c>
      <c r="M163" s="592" t="s">
        <v>225</v>
      </c>
      <c r="N163" s="592" t="s">
        <v>225</v>
      </c>
    </row>
    <row r="164" spans="1:14" x14ac:dyDescent="0.3">
      <c r="A164" s="592">
        <v>707011</v>
      </c>
      <c r="B164" s="592" t="s">
        <v>4278</v>
      </c>
      <c r="C164" s="592" t="s">
        <v>226</v>
      </c>
      <c r="D164" s="592" t="s">
        <v>226</v>
      </c>
      <c r="E164" s="592" t="s">
        <v>226</v>
      </c>
      <c r="F164" s="592" t="s">
        <v>226</v>
      </c>
      <c r="G164" s="592" t="s">
        <v>226</v>
      </c>
      <c r="H164" s="592" t="s">
        <v>225</v>
      </c>
      <c r="I164" s="592" t="s">
        <v>225</v>
      </c>
      <c r="J164" s="592" t="s">
        <v>225</v>
      </c>
      <c r="K164" s="592" t="s">
        <v>225</v>
      </c>
      <c r="L164" s="592" t="s">
        <v>225</v>
      </c>
      <c r="M164" s="592" t="s">
        <v>225</v>
      </c>
      <c r="N164" s="592" t="s">
        <v>225</v>
      </c>
    </row>
    <row r="165" spans="1:14" x14ac:dyDescent="0.3">
      <c r="A165" s="592">
        <v>707040</v>
      </c>
      <c r="B165" s="592" t="s">
        <v>4278</v>
      </c>
      <c r="C165" s="592" t="s">
        <v>226</v>
      </c>
      <c r="D165" s="592" t="s">
        <v>226</v>
      </c>
      <c r="E165" s="592" t="s">
        <v>226</v>
      </c>
      <c r="F165" s="592" t="s">
        <v>226</v>
      </c>
      <c r="G165" s="592" t="s">
        <v>226</v>
      </c>
      <c r="H165" s="592" t="s">
        <v>226</v>
      </c>
      <c r="I165" s="592" t="s">
        <v>225</v>
      </c>
      <c r="J165" s="592" t="s">
        <v>225</v>
      </c>
      <c r="K165" s="592" t="s">
        <v>225</v>
      </c>
      <c r="L165" s="592" t="s">
        <v>225</v>
      </c>
      <c r="M165" s="592" t="s">
        <v>225</v>
      </c>
      <c r="N165" s="592" t="s">
        <v>225</v>
      </c>
    </row>
    <row r="166" spans="1:14" x14ac:dyDescent="0.3">
      <c r="A166" s="592">
        <v>707101</v>
      </c>
      <c r="B166" s="592" t="s">
        <v>4278</v>
      </c>
      <c r="C166" s="592" t="s">
        <v>226</v>
      </c>
      <c r="D166" s="592" t="s">
        <v>226</v>
      </c>
      <c r="E166" s="592" t="s">
        <v>226</v>
      </c>
      <c r="F166" s="592" t="s">
        <v>225</v>
      </c>
      <c r="G166" s="592" t="s">
        <v>225</v>
      </c>
      <c r="H166" s="592" t="s">
        <v>225</v>
      </c>
      <c r="I166" s="592" t="s">
        <v>225</v>
      </c>
      <c r="J166" s="592" t="s">
        <v>225</v>
      </c>
      <c r="K166" s="592" t="s">
        <v>225</v>
      </c>
      <c r="L166" s="592" t="s">
        <v>225</v>
      </c>
      <c r="M166" s="592" t="s">
        <v>225</v>
      </c>
      <c r="N166" s="592" t="s">
        <v>225</v>
      </c>
    </row>
    <row r="167" spans="1:14" x14ac:dyDescent="0.3">
      <c r="A167" s="592">
        <v>706811</v>
      </c>
      <c r="B167" s="592" t="s">
        <v>4278</v>
      </c>
      <c r="C167" s="592" t="s">
        <v>226</v>
      </c>
      <c r="D167" s="592" t="s">
        <v>226</v>
      </c>
      <c r="E167" s="592" t="s">
        <v>225</v>
      </c>
      <c r="F167" s="592" t="s">
        <v>226</v>
      </c>
      <c r="G167" s="592" t="s">
        <v>225</v>
      </c>
      <c r="H167" s="592" t="s">
        <v>225</v>
      </c>
      <c r="I167" s="592" t="s">
        <v>225</v>
      </c>
      <c r="J167" s="592" t="s">
        <v>225</v>
      </c>
      <c r="K167" s="592" t="s">
        <v>225</v>
      </c>
      <c r="L167" s="592" t="s">
        <v>225</v>
      </c>
      <c r="M167" s="592" t="s">
        <v>225</v>
      </c>
      <c r="N167" s="592" t="s">
        <v>225</v>
      </c>
    </row>
    <row r="168" spans="1:14" x14ac:dyDescent="0.3">
      <c r="A168" s="592">
        <v>707064</v>
      </c>
      <c r="B168" s="592" t="s">
        <v>4278</v>
      </c>
      <c r="C168" s="592" t="s">
        <v>226</v>
      </c>
      <c r="D168" s="592" t="s">
        <v>226</v>
      </c>
      <c r="E168" s="592" t="s">
        <v>226</v>
      </c>
      <c r="F168" s="592" t="s">
        <v>226</v>
      </c>
      <c r="G168" s="592" t="s">
        <v>226</v>
      </c>
      <c r="H168" s="592" t="s">
        <v>226</v>
      </c>
      <c r="I168" s="592" t="s">
        <v>225</v>
      </c>
      <c r="J168" s="592" t="s">
        <v>225</v>
      </c>
      <c r="K168" s="592" t="s">
        <v>225</v>
      </c>
      <c r="L168" s="592" t="s">
        <v>225</v>
      </c>
      <c r="M168" s="592" t="s">
        <v>225</v>
      </c>
      <c r="N168" s="592" t="s">
        <v>225</v>
      </c>
    </row>
    <row r="169" spans="1:14" x14ac:dyDescent="0.3">
      <c r="A169" s="592">
        <v>706954</v>
      </c>
      <c r="B169" s="592" t="s">
        <v>4278</v>
      </c>
      <c r="C169" s="592" t="s">
        <v>226</v>
      </c>
      <c r="D169" s="592" t="s">
        <v>226</v>
      </c>
      <c r="E169" s="592" t="s">
        <v>226</v>
      </c>
      <c r="F169" s="592" t="s">
        <v>226</v>
      </c>
      <c r="G169" s="592" t="s">
        <v>226</v>
      </c>
      <c r="H169" s="592" t="s">
        <v>226</v>
      </c>
      <c r="I169" s="592" t="s">
        <v>225</v>
      </c>
      <c r="J169" s="592" t="s">
        <v>225</v>
      </c>
      <c r="K169" s="592" t="s">
        <v>225</v>
      </c>
      <c r="L169" s="592" t="s">
        <v>225</v>
      </c>
      <c r="M169" s="592" t="s">
        <v>225</v>
      </c>
      <c r="N169" s="592" t="s">
        <v>225</v>
      </c>
    </row>
    <row r="170" spans="1:14" x14ac:dyDescent="0.3">
      <c r="A170" s="592">
        <v>707034</v>
      </c>
      <c r="B170" s="592" t="s">
        <v>4278</v>
      </c>
      <c r="C170" s="592" t="s">
        <v>226</v>
      </c>
      <c r="D170" s="592" t="s">
        <v>226</v>
      </c>
      <c r="E170" s="592" t="s">
        <v>226</v>
      </c>
      <c r="F170" s="592" t="s">
        <v>226</v>
      </c>
      <c r="G170" s="592" t="s">
        <v>226</v>
      </c>
      <c r="H170" s="592" t="s">
        <v>225</v>
      </c>
      <c r="I170" s="592" t="s">
        <v>225</v>
      </c>
      <c r="J170" s="592" t="s">
        <v>225</v>
      </c>
      <c r="K170" s="592" t="s">
        <v>225</v>
      </c>
      <c r="L170" s="592" t="s">
        <v>225</v>
      </c>
      <c r="M170" s="592" t="s">
        <v>225</v>
      </c>
      <c r="N170" s="592" t="s">
        <v>225</v>
      </c>
    </row>
    <row r="171" spans="1:14" x14ac:dyDescent="0.3">
      <c r="A171" s="592">
        <v>706793</v>
      </c>
      <c r="B171" s="592" t="s">
        <v>4278</v>
      </c>
      <c r="C171" s="592" t="s">
        <v>226</v>
      </c>
      <c r="D171" s="592" t="s">
        <v>226</v>
      </c>
      <c r="E171" s="592" t="s">
        <v>226</v>
      </c>
      <c r="F171" s="592" t="s">
        <v>226</v>
      </c>
      <c r="G171" s="592" t="s">
        <v>226</v>
      </c>
      <c r="H171" s="592" t="s">
        <v>225</v>
      </c>
      <c r="I171" s="592" t="s">
        <v>225</v>
      </c>
      <c r="J171" s="592" t="s">
        <v>225</v>
      </c>
      <c r="K171" s="592" t="s">
        <v>225</v>
      </c>
      <c r="L171" s="592" t="s">
        <v>225</v>
      </c>
      <c r="M171" s="592" t="s">
        <v>225</v>
      </c>
      <c r="N171" s="592" t="s">
        <v>225</v>
      </c>
    </row>
    <row r="172" spans="1:14" x14ac:dyDescent="0.3">
      <c r="A172" s="592">
        <v>706930</v>
      </c>
      <c r="B172" s="592" t="s">
        <v>4278</v>
      </c>
      <c r="C172" s="592" t="s">
        <v>226</v>
      </c>
      <c r="D172" s="592" t="s">
        <v>226</v>
      </c>
      <c r="E172" s="592" t="s">
        <v>226</v>
      </c>
      <c r="F172" s="592" t="s">
        <v>226</v>
      </c>
      <c r="G172" s="592" t="s">
        <v>225</v>
      </c>
      <c r="H172" s="592" t="s">
        <v>225</v>
      </c>
      <c r="I172" s="592" t="s">
        <v>225</v>
      </c>
      <c r="J172" s="592" t="s">
        <v>225</v>
      </c>
      <c r="K172" s="592" t="s">
        <v>225</v>
      </c>
      <c r="L172" s="592" t="s">
        <v>225</v>
      </c>
      <c r="M172" s="592" t="s">
        <v>225</v>
      </c>
      <c r="N172" s="592" t="s">
        <v>225</v>
      </c>
    </row>
    <row r="173" spans="1:14" x14ac:dyDescent="0.3">
      <c r="A173" s="592">
        <v>707050</v>
      </c>
      <c r="B173" s="592" t="s">
        <v>4278</v>
      </c>
      <c r="C173" s="592" t="s">
        <v>226</v>
      </c>
      <c r="D173" s="592" t="s">
        <v>225</v>
      </c>
      <c r="E173" s="592" t="s">
        <v>225</v>
      </c>
      <c r="F173" s="592" t="s">
        <v>226</v>
      </c>
      <c r="G173" s="592" t="s">
        <v>225</v>
      </c>
      <c r="H173" s="592" t="s">
        <v>225</v>
      </c>
      <c r="I173" s="592" t="s">
        <v>225</v>
      </c>
      <c r="J173" s="592" t="s">
        <v>225</v>
      </c>
      <c r="K173" s="592" t="s">
        <v>225</v>
      </c>
      <c r="L173" s="592" t="s">
        <v>225</v>
      </c>
      <c r="M173" s="592" t="s">
        <v>225</v>
      </c>
      <c r="N173" s="592" t="s">
        <v>225</v>
      </c>
    </row>
    <row r="174" spans="1:14" x14ac:dyDescent="0.3">
      <c r="A174" s="592">
        <v>707039</v>
      </c>
      <c r="B174" s="592" t="s">
        <v>4278</v>
      </c>
      <c r="C174" s="592" t="s">
        <v>226</v>
      </c>
      <c r="D174" s="592" t="s">
        <v>226</v>
      </c>
      <c r="E174" s="592" t="s">
        <v>226</v>
      </c>
      <c r="F174" s="592" t="s">
        <v>226</v>
      </c>
      <c r="G174" s="592" t="s">
        <v>226</v>
      </c>
      <c r="H174" s="592" t="s">
        <v>226</v>
      </c>
      <c r="I174" s="592" t="s">
        <v>225</v>
      </c>
      <c r="J174" s="592" t="s">
        <v>225</v>
      </c>
      <c r="K174" s="592" t="s">
        <v>225</v>
      </c>
      <c r="L174" s="592" t="s">
        <v>225</v>
      </c>
      <c r="M174" s="592" t="s">
        <v>225</v>
      </c>
      <c r="N174" s="592" t="s">
        <v>225</v>
      </c>
    </row>
    <row r="175" spans="1:14" x14ac:dyDescent="0.3">
      <c r="A175" s="592">
        <v>706968</v>
      </c>
      <c r="B175" s="592" t="s">
        <v>4278</v>
      </c>
      <c r="C175" s="592" t="s">
        <v>226</v>
      </c>
      <c r="D175" s="592" t="s">
        <v>226</v>
      </c>
      <c r="E175" s="592" t="s">
        <v>226</v>
      </c>
      <c r="F175" s="592" t="s">
        <v>226</v>
      </c>
      <c r="G175" s="592" t="s">
        <v>226</v>
      </c>
      <c r="H175" s="592" t="s">
        <v>225</v>
      </c>
      <c r="I175" s="592" t="s">
        <v>225</v>
      </c>
      <c r="J175" s="592" t="s">
        <v>225</v>
      </c>
      <c r="K175" s="592" t="s">
        <v>225</v>
      </c>
      <c r="L175" s="592" t="s">
        <v>225</v>
      </c>
      <c r="M175" s="592" t="s">
        <v>225</v>
      </c>
      <c r="N175" s="592" t="s">
        <v>225</v>
      </c>
    </row>
    <row r="176" spans="1:14" x14ac:dyDescent="0.3">
      <c r="A176" s="592">
        <v>706826</v>
      </c>
      <c r="B176" s="592" t="s">
        <v>4278</v>
      </c>
      <c r="C176" s="592" t="s">
        <v>226</v>
      </c>
      <c r="D176" s="592" t="s">
        <v>226</v>
      </c>
      <c r="E176" s="592" t="s">
        <v>226</v>
      </c>
      <c r="F176" s="592" t="s">
        <v>226</v>
      </c>
      <c r="G176" s="592" t="s">
        <v>226</v>
      </c>
      <c r="H176" s="592" t="s">
        <v>226</v>
      </c>
      <c r="I176" s="592" t="s">
        <v>225</v>
      </c>
      <c r="J176" s="592" t="s">
        <v>225</v>
      </c>
      <c r="K176" s="592" t="s">
        <v>225</v>
      </c>
      <c r="L176" s="592" t="s">
        <v>225</v>
      </c>
      <c r="M176" s="592" t="s">
        <v>225</v>
      </c>
      <c r="N176" s="592" t="s">
        <v>225</v>
      </c>
    </row>
    <row r="177" spans="1:14" x14ac:dyDescent="0.3">
      <c r="A177" s="592">
        <v>706925</v>
      </c>
      <c r="B177" s="592" t="s">
        <v>4278</v>
      </c>
      <c r="C177" s="592" t="s">
        <v>226</v>
      </c>
      <c r="D177" s="592" t="s">
        <v>226</v>
      </c>
      <c r="E177" s="592" t="s">
        <v>226</v>
      </c>
      <c r="F177" s="592" t="s">
        <v>226</v>
      </c>
      <c r="G177" s="592" t="s">
        <v>226</v>
      </c>
      <c r="H177" s="592" t="s">
        <v>226</v>
      </c>
      <c r="I177" s="592" t="s">
        <v>225</v>
      </c>
      <c r="J177" s="592" t="s">
        <v>225</v>
      </c>
      <c r="K177" s="592" t="s">
        <v>225</v>
      </c>
      <c r="L177" s="592" t="s">
        <v>225</v>
      </c>
      <c r="M177" s="592" t="s">
        <v>225</v>
      </c>
      <c r="N177" s="592" t="s">
        <v>225</v>
      </c>
    </row>
    <row r="178" spans="1:14" x14ac:dyDescent="0.3">
      <c r="A178" s="592">
        <v>706788</v>
      </c>
      <c r="B178" s="592" t="s">
        <v>4278</v>
      </c>
      <c r="C178" s="592" t="s">
        <v>226</v>
      </c>
      <c r="D178" s="592" t="s">
        <v>226</v>
      </c>
      <c r="E178" s="592" t="s">
        <v>226</v>
      </c>
      <c r="F178" s="592" t="s">
        <v>226</v>
      </c>
      <c r="G178" s="592" t="s">
        <v>226</v>
      </c>
      <c r="H178" s="592" t="s">
        <v>226</v>
      </c>
      <c r="I178" s="592" t="s">
        <v>225</v>
      </c>
      <c r="J178" s="592" t="s">
        <v>225</v>
      </c>
      <c r="K178" s="592" t="s">
        <v>225</v>
      </c>
      <c r="L178" s="592" t="s">
        <v>225</v>
      </c>
      <c r="M178" s="592" t="s">
        <v>225</v>
      </c>
      <c r="N178" s="592" t="s">
        <v>225</v>
      </c>
    </row>
    <row r="179" spans="1:14" x14ac:dyDescent="0.3">
      <c r="A179" s="592">
        <v>707080</v>
      </c>
      <c r="B179" s="592" t="s">
        <v>4278</v>
      </c>
      <c r="C179" s="592" t="s">
        <v>226</v>
      </c>
      <c r="D179" s="592" t="s">
        <v>226</v>
      </c>
      <c r="E179" s="592" t="s">
        <v>226</v>
      </c>
      <c r="F179" s="592" t="s">
        <v>226</v>
      </c>
      <c r="G179" s="592" t="s">
        <v>225</v>
      </c>
      <c r="H179" s="592" t="s">
        <v>225</v>
      </c>
      <c r="I179" s="592" t="s">
        <v>225</v>
      </c>
      <c r="J179" s="592" t="s">
        <v>225</v>
      </c>
      <c r="K179" s="592" t="s">
        <v>225</v>
      </c>
      <c r="L179" s="592" t="s">
        <v>225</v>
      </c>
      <c r="M179" s="592" t="s">
        <v>225</v>
      </c>
      <c r="N179" s="592" t="s">
        <v>225</v>
      </c>
    </row>
    <row r="180" spans="1:14" x14ac:dyDescent="0.3">
      <c r="A180" s="592">
        <v>706779</v>
      </c>
      <c r="B180" s="592" t="s">
        <v>4278</v>
      </c>
      <c r="C180" s="592" t="s">
        <v>226</v>
      </c>
      <c r="D180" s="592" t="s">
        <v>225</v>
      </c>
      <c r="E180" s="592" t="s">
        <v>226</v>
      </c>
      <c r="F180" s="592" t="s">
        <v>226</v>
      </c>
      <c r="G180" s="592" t="s">
        <v>225</v>
      </c>
      <c r="H180" s="592" t="s">
        <v>226</v>
      </c>
      <c r="I180" s="592" t="s">
        <v>225</v>
      </c>
      <c r="J180" s="592" t="s">
        <v>225</v>
      </c>
      <c r="K180" s="592" t="s">
        <v>225</v>
      </c>
      <c r="L180" s="592" t="s">
        <v>225</v>
      </c>
      <c r="M180" s="592" t="s">
        <v>225</v>
      </c>
      <c r="N180" s="592" t="s">
        <v>225</v>
      </c>
    </row>
    <row r="181" spans="1:14" x14ac:dyDescent="0.3">
      <c r="A181" s="592">
        <v>707030</v>
      </c>
      <c r="B181" s="592" t="s">
        <v>4278</v>
      </c>
      <c r="C181" s="592" t="s">
        <v>226</v>
      </c>
      <c r="D181" s="592" t="s">
        <v>226</v>
      </c>
      <c r="E181" s="592" t="s">
        <v>226</v>
      </c>
      <c r="F181" s="592" t="s">
        <v>226</v>
      </c>
      <c r="G181" s="592" t="s">
        <v>226</v>
      </c>
      <c r="H181" s="592" t="s">
        <v>226</v>
      </c>
      <c r="I181" s="592" t="s">
        <v>225</v>
      </c>
      <c r="J181" s="592" t="s">
        <v>225</v>
      </c>
      <c r="K181" s="592" t="s">
        <v>225</v>
      </c>
      <c r="L181" s="592" t="s">
        <v>225</v>
      </c>
      <c r="M181" s="592" t="s">
        <v>225</v>
      </c>
      <c r="N181" s="592" t="s">
        <v>225</v>
      </c>
    </row>
    <row r="182" spans="1:14" x14ac:dyDescent="0.3">
      <c r="A182" s="592">
        <v>707016</v>
      </c>
      <c r="B182" s="592" t="s">
        <v>4278</v>
      </c>
      <c r="C182" s="592" t="s">
        <v>226</v>
      </c>
      <c r="D182" s="592" t="s">
        <v>226</v>
      </c>
      <c r="E182" s="592" t="s">
        <v>226</v>
      </c>
      <c r="F182" s="592" t="s">
        <v>225</v>
      </c>
      <c r="G182" s="592" t="s">
        <v>225</v>
      </c>
      <c r="H182" s="592" t="s">
        <v>226</v>
      </c>
      <c r="I182" s="592" t="s">
        <v>225</v>
      </c>
      <c r="J182" s="592" t="s">
        <v>225</v>
      </c>
      <c r="K182" s="592" t="s">
        <v>225</v>
      </c>
      <c r="L182" s="592" t="s">
        <v>225</v>
      </c>
      <c r="M182" s="592" t="s">
        <v>225</v>
      </c>
      <c r="N182" s="592" t="s">
        <v>225</v>
      </c>
    </row>
    <row r="183" spans="1:14" x14ac:dyDescent="0.3">
      <c r="A183" s="592">
        <v>707140</v>
      </c>
      <c r="B183" s="592" t="s">
        <v>4278</v>
      </c>
      <c r="C183" s="592" t="s">
        <v>226</v>
      </c>
      <c r="D183" s="592" t="s">
        <v>226</v>
      </c>
      <c r="E183" s="592" t="s">
        <v>226</v>
      </c>
      <c r="F183" s="592" t="s">
        <v>226</v>
      </c>
      <c r="G183" s="592" t="s">
        <v>225</v>
      </c>
      <c r="H183" s="592" t="s">
        <v>225</v>
      </c>
      <c r="I183" s="592" t="s">
        <v>225</v>
      </c>
      <c r="J183" s="592" t="s">
        <v>225</v>
      </c>
      <c r="K183" s="592" t="s">
        <v>225</v>
      </c>
      <c r="L183" s="592" t="s">
        <v>225</v>
      </c>
      <c r="M183" s="592" t="s">
        <v>225</v>
      </c>
      <c r="N183" s="592" t="s">
        <v>225</v>
      </c>
    </row>
    <row r="184" spans="1:14" x14ac:dyDescent="0.3">
      <c r="A184" s="592">
        <v>706808</v>
      </c>
      <c r="B184" s="592" t="s">
        <v>4278</v>
      </c>
      <c r="C184" s="592" t="s">
        <v>226</v>
      </c>
      <c r="D184" s="592" t="s">
        <v>226</v>
      </c>
      <c r="E184" s="592" t="s">
        <v>226</v>
      </c>
      <c r="F184" s="592" t="s">
        <v>226</v>
      </c>
      <c r="G184" s="592" t="s">
        <v>225</v>
      </c>
      <c r="H184" s="592" t="s">
        <v>225</v>
      </c>
      <c r="I184" s="592" t="s">
        <v>225</v>
      </c>
      <c r="J184" s="592" t="s">
        <v>225</v>
      </c>
      <c r="K184" s="592" t="s">
        <v>225</v>
      </c>
      <c r="L184" s="592" t="s">
        <v>225</v>
      </c>
      <c r="M184" s="592" t="s">
        <v>225</v>
      </c>
      <c r="N184" s="592" t="s">
        <v>225</v>
      </c>
    </row>
    <row r="185" spans="1:14" x14ac:dyDescent="0.3">
      <c r="A185" s="592">
        <v>706927</v>
      </c>
      <c r="B185" s="592" t="s">
        <v>4278</v>
      </c>
      <c r="C185" s="592" t="s">
        <v>226</v>
      </c>
      <c r="D185" s="592" t="s">
        <v>226</v>
      </c>
      <c r="E185" s="592" t="s">
        <v>226</v>
      </c>
      <c r="F185" s="592" t="s">
        <v>225</v>
      </c>
      <c r="G185" s="592" t="s">
        <v>225</v>
      </c>
      <c r="H185" s="592" t="s">
        <v>226</v>
      </c>
      <c r="I185" s="592" t="s">
        <v>225</v>
      </c>
      <c r="J185" s="592" t="s">
        <v>225</v>
      </c>
      <c r="K185" s="592" t="s">
        <v>225</v>
      </c>
      <c r="L185" s="592" t="s">
        <v>225</v>
      </c>
      <c r="M185" s="592" t="s">
        <v>225</v>
      </c>
      <c r="N185" s="592" t="s">
        <v>225</v>
      </c>
    </row>
    <row r="186" spans="1:14" x14ac:dyDescent="0.3">
      <c r="A186" s="592">
        <v>706865</v>
      </c>
      <c r="B186" s="592" t="s">
        <v>4278</v>
      </c>
      <c r="C186" s="592" t="s">
        <v>226</v>
      </c>
      <c r="D186" s="592" t="s">
        <v>226</v>
      </c>
      <c r="E186" s="592" t="s">
        <v>226</v>
      </c>
      <c r="F186" s="592" t="s">
        <v>225</v>
      </c>
      <c r="G186" s="592" t="s">
        <v>225</v>
      </c>
      <c r="H186" s="592" t="s">
        <v>226</v>
      </c>
      <c r="I186" s="592" t="s">
        <v>225</v>
      </c>
      <c r="J186" s="592" t="s">
        <v>225</v>
      </c>
      <c r="K186" s="592" t="s">
        <v>225</v>
      </c>
      <c r="L186" s="592" t="s">
        <v>225</v>
      </c>
      <c r="M186" s="592" t="s">
        <v>225</v>
      </c>
      <c r="N186" s="592" t="s">
        <v>225</v>
      </c>
    </row>
    <row r="187" spans="1:14" x14ac:dyDescent="0.3">
      <c r="A187" s="592">
        <v>707117</v>
      </c>
      <c r="B187" s="592" t="s">
        <v>4278</v>
      </c>
      <c r="C187" s="592" t="s">
        <v>226</v>
      </c>
      <c r="D187" s="592" t="s">
        <v>225</v>
      </c>
      <c r="E187" s="592" t="s">
        <v>226</v>
      </c>
      <c r="F187" s="592" t="s">
        <v>226</v>
      </c>
      <c r="G187" s="592" t="s">
        <v>226</v>
      </c>
      <c r="H187" s="592" t="s">
        <v>225</v>
      </c>
      <c r="I187" s="592" t="s">
        <v>225</v>
      </c>
      <c r="J187" s="592" t="s">
        <v>225</v>
      </c>
      <c r="K187" s="592" t="s">
        <v>225</v>
      </c>
      <c r="L187" s="592" t="s">
        <v>225</v>
      </c>
      <c r="M187" s="592" t="s">
        <v>225</v>
      </c>
      <c r="N187" s="592" t="s">
        <v>225</v>
      </c>
    </row>
    <row r="188" spans="1:14" x14ac:dyDescent="0.3">
      <c r="A188" s="592">
        <v>706798</v>
      </c>
      <c r="B188" s="592" t="s">
        <v>4278</v>
      </c>
      <c r="C188" s="592" t="s">
        <v>226</v>
      </c>
      <c r="D188" s="592" t="s">
        <v>226</v>
      </c>
      <c r="E188" s="592" t="s">
        <v>226</v>
      </c>
      <c r="F188" s="592" t="s">
        <v>226</v>
      </c>
      <c r="G188" s="592" t="s">
        <v>226</v>
      </c>
      <c r="H188" s="592" t="s">
        <v>226</v>
      </c>
      <c r="I188" s="592" t="s">
        <v>225</v>
      </c>
      <c r="J188" s="592" t="s">
        <v>225</v>
      </c>
      <c r="K188" s="592" t="s">
        <v>225</v>
      </c>
      <c r="L188" s="592" t="s">
        <v>225</v>
      </c>
      <c r="M188" s="592" t="s">
        <v>225</v>
      </c>
      <c r="N188" s="592" t="s">
        <v>225</v>
      </c>
    </row>
    <row r="189" spans="1:14" x14ac:dyDescent="0.3">
      <c r="A189" s="592">
        <v>706885</v>
      </c>
      <c r="B189" s="592" t="s">
        <v>4278</v>
      </c>
      <c r="C189" s="592" t="s">
        <v>226</v>
      </c>
      <c r="D189" s="592" t="s">
        <v>225</v>
      </c>
      <c r="E189" s="592" t="s">
        <v>226</v>
      </c>
      <c r="F189" s="592" t="s">
        <v>225</v>
      </c>
      <c r="G189" s="592" t="s">
        <v>225</v>
      </c>
      <c r="H189" s="592" t="s">
        <v>226</v>
      </c>
      <c r="I189" s="592" t="s">
        <v>225</v>
      </c>
      <c r="J189" s="592" t="s">
        <v>225</v>
      </c>
      <c r="K189" s="592" t="s">
        <v>225</v>
      </c>
      <c r="L189" s="592" t="s">
        <v>225</v>
      </c>
      <c r="M189" s="592" t="s">
        <v>225</v>
      </c>
      <c r="N189" s="592" t="s">
        <v>225</v>
      </c>
    </row>
    <row r="190" spans="1:14" x14ac:dyDescent="0.3">
      <c r="A190" s="592">
        <v>706756</v>
      </c>
      <c r="B190" s="592" t="s">
        <v>4278</v>
      </c>
      <c r="C190" s="592" t="s">
        <v>226</v>
      </c>
      <c r="D190" s="592" t="s">
        <v>225</v>
      </c>
      <c r="E190" s="592" t="s">
        <v>226</v>
      </c>
      <c r="F190" s="592" t="s">
        <v>225</v>
      </c>
      <c r="G190" s="592" t="s">
        <v>225</v>
      </c>
      <c r="H190" s="592" t="s">
        <v>226</v>
      </c>
      <c r="I190" s="592" t="s">
        <v>225</v>
      </c>
      <c r="J190" s="592" t="s">
        <v>225</v>
      </c>
      <c r="K190" s="592" t="s">
        <v>225</v>
      </c>
      <c r="L190" s="592" t="s">
        <v>225</v>
      </c>
      <c r="M190" s="592" t="s">
        <v>225</v>
      </c>
      <c r="N190" s="592" t="s">
        <v>225</v>
      </c>
    </row>
    <row r="191" spans="1:14" x14ac:dyDescent="0.3">
      <c r="A191" s="592">
        <v>707004</v>
      </c>
      <c r="B191" s="592" t="s">
        <v>4278</v>
      </c>
      <c r="C191" s="592" t="s">
        <v>226</v>
      </c>
      <c r="D191" s="592" t="s">
        <v>226</v>
      </c>
      <c r="E191" s="592" t="s">
        <v>226</v>
      </c>
      <c r="F191" s="592" t="s">
        <v>226</v>
      </c>
      <c r="G191" s="592" t="s">
        <v>226</v>
      </c>
      <c r="H191" s="592" t="s">
        <v>226</v>
      </c>
      <c r="I191" s="592" t="s">
        <v>225</v>
      </c>
      <c r="J191" s="592" t="s">
        <v>225</v>
      </c>
      <c r="K191" s="592" t="s">
        <v>225</v>
      </c>
      <c r="L191" s="592" t="s">
        <v>225</v>
      </c>
      <c r="M191" s="592" t="s">
        <v>225</v>
      </c>
      <c r="N191" s="592" t="s">
        <v>225</v>
      </c>
    </row>
    <row r="192" spans="1:14" x14ac:dyDescent="0.3">
      <c r="A192" s="592">
        <v>707063</v>
      </c>
      <c r="B192" s="592" t="s">
        <v>4278</v>
      </c>
      <c r="C192" s="592" t="s">
        <v>226</v>
      </c>
      <c r="D192" s="592" t="s">
        <v>226</v>
      </c>
      <c r="E192" s="592" t="s">
        <v>226</v>
      </c>
      <c r="F192" s="592" t="s">
        <v>226</v>
      </c>
      <c r="G192" s="592" t="s">
        <v>226</v>
      </c>
      <c r="H192" s="592" t="s">
        <v>226</v>
      </c>
      <c r="I192" s="592" t="s">
        <v>225</v>
      </c>
      <c r="J192" s="592" t="s">
        <v>225</v>
      </c>
      <c r="K192" s="592" t="s">
        <v>225</v>
      </c>
      <c r="L192" s="592" t="s">
        <v>225</v>
      </c>
      <c r="M192" s="592" t="s">
        <v>225</v>
      </c>
      <c r="N192" s="592" t="s">
        <v>225</v>
      </c>
    </row>
    <row r="193" spans="1:14" x14ac:dyDescent="0.3">
      <c r="A193" s="592">
        <v>706951</v>
      </c>
      <c r="B193" s="592" t="s">
        <v>4278</v>
      </c>
      <c r="C193" s="592" t="s">
        <v>226</v>
      </c>
      <c r="D193" s="592" t="s">
        <v>226</v>
      </c>
      <c r="E193" s="592" t="s">
        <v>226</v>
      </c>
      <c r="F193" s="592" t="s">
        <v>226</v>
      </c>
      <c r="G193" s="592" t="s">
        <v>226</v>
      </c>
      <c r="H193" s="592" t="s">
        <v>226</v>
      </c>
      <c r="I193" s="592" t="s">
        <v>225</v>
      </c>
      <c r="J193" s="592" t="s">
        <v>225</v>
      </c>
      <c r="K193" s="592" t="s">
        <v>225</v>
      </c>
      <c r="L193" s="592" t="s">
        <v>225</v>
      </c>
      <c r="M193" s="592" t="s">
        <v>225</v>
      </c>
      <c r="N193" s="592" t="s">
        <v>225</v>
      </c>
    </row>
    <row r="194" spans="1:14" x14ac:dyDescent="0.3">
      <c r="A194" s="592">
        <v>706977</v>
      </c>
      <c r="B194" s="592" t="s">
        <v>4278</v>
      </c>
      <c r="C194" s="592" t="s">
        <v>226</v>
      </c>
      <c r="D194" s="592" t="s">
        <v>226</v>
      </c>
      <c r="E194" s="592" t="s">
        <v>226</v>
      </c>
      <c r="F194" s="592" t="s">
        <v>226</v>
      </c>
      <c r="G194" s="592" t="s">
        <v>226</v>
      </c>
      <c r="H194" s="592" t="s">
        <v>226</v>
      </c>
      <c r="I194" s="592" t="s">
        <v>225</v>
      </c>
      <c r="J194" s="592" t="s">
        <v>225</v>
      </c>
      <c r="K194" s="592" t="s">
        <v>225</v>
      </c>
      <c r="L194" s="592" t="s">
        <v>225</v>
      </c>
      <c r="M194" s="592" t="s">
        <v>225</v>
      </c>
      <c r="N194" s="592" t="s">
        <v>225</v>
      </c>
    </row>
    <row r="195" spans="1:14" x14ac:dyDescent="0.3">
      <c r="A195" s="592">
        <v>706960</v>
      </c>
      <c r="B195" s="592" t="s">
        <v>4278</v>
      </c>
      <c r="C195" s="592" t="s">
        <v>226</v>
      </c>
      <c r="D195" s="592" t="s">
        <v>226</v>
      </c>
      <c r="E195" s="592" t="s">
        <v>226</v>
      </c>
      <c r="F195" s="592" t="s">
        <v>226</v>
      </c>
      <c r="G195" s="592" t="s">
        <v>226</v>
      </c>
      <c r="H195" s="592" t="s">
        <v>226</v>
      </c>
      <c r="I195" s="592" t="s">
        <v>225</v>
      </c>
      <c r="J195" s="592" t="s">
        <v>225</v>
      </c>
      <c r="K195" s="592" t="s">
        <v>225</v>
      </c>
      <c r="L195" s="592" t="s">
        <v>225</v>
      </c>
      <c r="M195" s="592" t="s">
        <v>225</v>
      </c>
      <c r="N195" s="592" t="s">
        <v>225</v>
      </c>
    </row>
    <row r="196" spans="1:14" x14ac:dyDescent="0.3">
      <c r="A196" s="592">
        <v>707026</v>
      </c>
      <c r="B196" s="592" t="s">
        <v>4278</v>
      </c>
      <c r="C196" s="592" t="s">
        <v>226</v>
      </c>
      <c r="D196" s="592" t="s">
        <v>225</v>
      </c>
      <c r="E196" s="592" t="s">
        <v>226</v>
      </c>
      <c r="F196" s="592" t="s">
        <v>225</v>
      </c>
      <c r="G196" s="592" t="s">
        <v>226</v>
      </c>
      <c r="H196" s="592" t="s">
        <v>225</v>
      </c>
      <c r="I196" s="592" t="s">
        <v>225</v>
      </c>
      <c r="J196" s="592" t="s">
        <v>225</v>
      </c>
      <c r="K196" s="592" t="s">
        <v>225</v>
      </c>
      <c r="L196" s="592" t="s">
        <v>225</v>
      </c>
      <c r="M196" s="592" t="s">
        <v>225</v>
      </c>
      <c r="N196" s="592" t="s">
        <v>225</v>
      </c>
    </row>
    <row r="197" spans="1:14" x14ac:dyDescent="0.3">
      <c r="A197" s="592">
        <v>707121</v>
      </c>
      <c r="B197" s="592" t="s">
        <v>4278</v>
      </c>
      <c r="C197" s="592" t="s">
        <v>226</v>
      </c>
      <c r="D197" s="592" t="s">
        <v>225</v>
      </c>
      <c r="E197" s="592" t="s">
        <v>225</v>
      </c>
      <c r="F197" s="592" t="s">
        <v>225</v>
      </c>
      <c r="G197" s="592" t="s">
        <v>225</v>
      </c>
      <c r="H197" s="592" t="s">
        <v>226</v>
      </c>
      <c r="I197" s="592" t="s">
        <v>225</v>
      </c>
      <c r="J197" s="592" t="s">
        <v>225</v>
      </c>
      <c r="K197" s="592" t="s">
        <v>225</v>
      </c>
      <c r="L197" s="592" t="s">
        <v>225</v>
      </c>
      <c r="M197" s="592" t="s">
        <v>225</v>
      </c>
      <c r="N197" s="592" t="s">
        <v>225</v>
      </c>
    </row>
    <row r="198" spans="1:14" x14ac:dyDescent="0.3">
      <c r="A198" s="592">
        <v>706874</v>
      </c>
      <c r="B198" s="592" t="s">
        <v>4278</v>
      </c>
      <c r="C198" s="592" t="s">
        <v>226</v>
      </c>
      <c r="D198" s="592" t="s">
        <v>226</v>
      </c>
      <c r="E198" s="592" t="s">
        <v>226</v>
      </c>
      <c r="F198" s="592" t="s">
        <v>225</v>
      </c>
      <c r="G198" s="592" t="s">
        <v>226</v>
      </c>
      <c r="H198" s="592" t="s">
        <v>226</v>
      </c>
      <c r="I198" s="592" t="s">
        <v>225</v>
      </c>
      <c r="J198" s="592" t="s">
        <v>225</v>
      </c>
      <c r="K198" s="592" t="s">
        <v>225</v>
      </c>
      <c r="L198" s="592" t="s">
        <v>225</v>
      </c>
      <c r="M198" s="592" t="s">
        <v>225</v>
      </c>
      <c r="N198" s="592" t="s">
        <v>225</v>
      </c>
    </row>
    <row r="199" spans="1:14" x14ac:dyDescent="0.3">
      <c r="A199" s="592">
        <v>706833</v>
      </c>
      <c r="B199" s="592" t="s">
        <v>4278</v>
      </c>
      <c r="C199" s="592" t="s">
        <v>226</v>
      </c>
      <c r="D199" s="592" t="s">
        <v>226</v>
      </c>
      <c r="E199" s="592" t="s">
        <v>226</v>
      </c>
      <c r="F199" s="592" t="s">
        <v>226</v>
      </c>
      <c r="G199" s="592" t="s">
        <v>226</v>
      </c>
      <c r="H199" s="592" t="s">
        <v>226</v>
      </c>
      <c r="I199" s="592" t="s">
        <v>225</v>
      </c>
      <c r="J199" s="592" t="s">
        <v>225</v>
      </c>
      <c r="K199" s="592" t="s">
        <v>225</v>
      </c>
      <c r="L199" s="592" t="s">
        <v>225</v>
      </c>
      <c r="M199" s="592" t="s">
        <v>225</v>
      </c>
      <c r="N199" s="592" t="s">
        <v>225</v>
      </c>
    </row>
    <row r="200" spans="1:14" x14ac:dyDescent="0.3">
      <c r="A200" s="592">
        <v>706944</v>
      </c>
      <c r="B200" s="592" t="s">
        <v>4278</v>
      </c>
      <c r="C200" s="592" t="s">
        <v>226</v>
      </c>
      <c r="D200" s="592" t="s">
        <v>226</v>
      </c>
      <c r="E200" s="592" t="s">
        <v>226</v>
      </c>
      <c r="F200" s="592" t="s">
        <v>226</v>
      </c>
      <c r="G200" s="592" t="s">
        <v>226</v>
      </c>
      <c r="H200" s="592" t="s">
        <v>225</v>
      </c>
      <c r="I200" s="592" t="s">
        <v>225</v>
      </c>
      <c r="J200" s="592" t="s">
        <v>225</v>
      </c>
      <c r="K200" s="592" t="s">
        <v>225</v>
      </c>
      <c r="L200" s="592" t="s">
        <v>225</v>
      </c>
      <c r="M200" s="592" t="s">
        <v>225</v>
      </c>
      <c r="N200" s="592" t="s">
        <v>225</v>
      </c>
    </row>
    <row r="201" spans="1:14" x14ac:dyDescent="0.3">
      <c r="A201" s="592">
        <v>706883</v>
      </c>
      <c r="B201" s="592" t="s">
        <v>4278</v>
      </c>
      <c r="C201" s="592" t="s">
        <v>226</v>
      </c>
      <c r="D201" s="592" t="s">
        <v>226</v>
      </c>
      <c r="E201" s="592" t="s">
        <v>225</v>
      </c>
      <c r="F201" s="592" t="s">
        <v>226</v>
      </c>
      <c r="G201" s="592" t="s">
        <v>226</v>
      </c>
      <c r="H201" s="592" t="s">
        <v>226</v>
      </c>
      <c r="I201" s="592" t="s">
        <v>225</v>
      </c>
      <c r="J201" s="592" t="s">
        <v>225</v>
      </c>
      <c r="K201" s="592" t="s">
        <v>225</v>
      </c>
      <c r="L201" s="592" t="s">
        <v>225</v>
      </c>
      <c r="M201" s="592" t="s">
        <v>225</v>
      </c>
      <c r="N201" s="592" t="s">
        <v>225</v>
      </c>
    </row>
    <row r="202" spans="1:14" x14ac:dyDescent="0.3">
      <c r="A202" s="592">
        <v>707112</v>
      </c>
      <c r="B202" s="592" t="s">
        <v>4278</v>
      </c>
      <c r="C202" s="592" t="s">
        <v>226</v>
      </c>
      <c r="D202" s="592" t="s">
        <v>226</v>
      </c>
      <c r="E202" s="592" t="s">
        <v>226</v>
      </c>
      <c r="F202" s="592" t="s">
        <v>226</v>
      </c>
      <c r="G202" s="592" t="s">
        <v>225</v>
      </c>
      <c r="H202" s="592" t="s">
        <v>226</v>
      </c>
      <c r="I202" s="592" t="s">
        <v>225</v>
      </c>
      <c r="J202" s="592" t="s">
        <v>225</v>
      </c>
      <c r="K202" s="592" t="s">
        <v>225</v>
      </c>
      <c r="L202" s="592" t="s">
        <v>225</v>
      </c>
      <c r="M202" s="592" t="s">
        <v>225</v>
      </c>
      <c r="N202" s="592" t="s">
        <v>225</v>
      </c>
    </row>
    <row r="203" spans="1:14" x14ac:dyDescent="0.3">
      <c r="A203" s="592">
        <v>706996</v>
      </c>
      <c r="B203" s="592" t="s">
        <v>4278</v>
      </c>
      <c r="C203" s="592" t="s">
        <v>226</v>
      </c>
      <c r="D203" s="592" t="s">
        <v>226</v>
      </c>
      <c r="E203" s="592" t="s">
        <v>226</v>
      </c>
      <c r="F203" s="592" t="s">
        <v>226</v>
      </c>
      <c r="G203" s="592" t="s">
        <v>225</v>
      </c>
      <c r="H203" s="592" t="s">
        <v>225</v>
      </c>
      <c r="I203" s="592" t="s">
        <v>225</v>
      </c>
      <c r="J203" s="592" t="s">
        <v>225</v>
      </c>
      <c r="K203" s="592" t="s">
        <v>225</v>
      </c>
      <c r="L203" s="592" t="s">
        <v>225</v>
      </c>
      <c r="M203" s="592" t="s">
        <v>225</v>
      </c>
      <c r="N203" s="592" t="s">
        <v>225</v>
      </c>
    </row>
    <row r="204" spans="1:14" x14ac:dyDescent="0.3">
      <c r="A204" s="592">
        <v>706867</v>
      </c>
      <c r="B204" s="592" t="s">
        <v>4278</v>
      </c>
      <c r="C204" s="592" t="s">
        <v>226</v>
      </c>
      <c r="D204" s="592" t="s">
        <v>226</v>
      </c>
      <c r="E204" s="592" t="s">
        <v>226</v>
      </c>
      <c r="F204" s="592" t="s">
        <v>226</v>
      </c>
      <c r="G204" s="592" t="s">
        <v>225</v>
      </c>
      <c r="H204" s="592" t="s">
        <v>225</v>
      </c>
      <c r="I204" s="592" t="s">
        <v>225</v>
      </c>
      <c r="J204" s="592" t="s">
        <v>225</v>
      </c>
      <c r="K204" s="592" t="s">
        <v>225</v>
      </c>
      <c r="L204" s="592" t="s">
        <v>225</v>
      </c>
      <c r="M204" s="592" t="s">
        <v>225</v>
      </c>
      <c r="N204" s="592" t="s">
        <v>225</v>
      </c>
    </row>
    <row r="205" spans="1:14" x14ac:dyDescent="0.3">
      <c r="A205" s="592">
        <v>706817</v>
      </c>
      <c r="B205" s="592" t="s">
        <v>4278</v>
      </c>
      <c r="C205" s="592" t="s">
        <v>226</v>
      </c>
      <c r="D205" s="592" t="s">
        <v>225</v>
      </c>
      <c r="E205" s="592" t="s">
        <v>226</v>
      </c>
      <c r="F205" s="592" t="s">
        <v>226</v>
      </c>
      <c r="G205" s="592" t="s">
        <v>226</v>
      </c>
      <c r="H205" s="592" t="s">
        <v>226</v>
      </c>
      <c r="I205" s="592" t="s">
        <v>225</v>
      </c>
      <c r="J205" s="592" t="s">
        <v>225</v>
      </c>
      <c r="K205" s="592" t="s">
        <v>225</v>
      </c>
      <c r="L205" s="592" t="s">
        <v>225</v>
      </c>
      <c r="M205" s="592" t="s">
        <v>225</v>
      </c>
      <c r="N205" s="592" t="s">
        <v>225</v>
      </c>
    </row>
    <row r="206" spans="1:14" x14ac:dyDescent="0.3">
      <c r="A206" s="592">
        <v>706890</v>
      </c>
      <c r="B206" s="592" t="s">
        <v>4278</v>
      </c>
      <c r="C206" s="592" t="s">
        <v>226</v>
      </c>
      <c r="D206" s="592" t="s">
        <v>226</v>
      </c>
      <c r="E206" s="592" t="s">
        <v>226</v>
      </c>
      <c r="F206" s="592" t="s">
        <v>225</v>
      </c>
      <c r="G206" s="592" t="s">
        <v>226</v>
      </c>
      <c r="H206" s="592" t="s">
        <v>226</v>
      </c>
      <c r="I206" s="592" t="s">
        <v>225</v>
      </c>
      <c r="J206" s="592" t="s">
        <v>225</v>
      </c>
      <c r="K206" s="592" t="s">
        <v>225</v>
      </c>
      <c r="L206" s="592" t="s">
        <v>225</v>
      </c>
      <c r="M206" s="592" t="s">
        <v>225</v>
      </c>
      <c r="N206" s="592" t="s">
        <v>225</v>
      </c>
    </row>
    <row r="207" spans="1:14" x14ac:dyDescent="0.3">
      <c r="A207" s="592">
        <v>706912</v>
      </c>
      <c r="B207" s="592" t="s">
        <v>4278</v>
      </c>
      <c r="C207" s="592" t="s">
        <v>226</v>
      </c>
      <c r="D207" s="592" t="s">
        <v>226</v>
      </c>
      <c r="E207" s="592" t="s">
        <v>226</v>
      </c>
      <c r="F207" s="592" t="s">
        <v>226</v>
      </c>
      <c r="G207" s="592" t="s">
        <v>226</v>
      </c>
      <c r="H207" s="592" t="s">
        <v>226</v>
      </c>
      <c r="I207" s="592" t="s">
        <v>225</v>
      </c>
      <c r="J207" s="592" t="s">
        <v>225</v>
      </c>
      <c r="K207" s="592" t="s">
        <v>225</v>
      </c>
      <c r="L207" s="592" t="s">
        <v>225</v>
      </c>
      <c r="M207" s="592" t="s">
        <v>225</v>
      </c>
      <c r="N207" s="592" t="s">
        <v>225</v>
      </c>
    </row>
    <row r="208" spans="1:14" x14ac:dyDescent="0.3">
      <c r="A208" s="592">
        <v>707143</v>
      </c>
      <c r="B208" s="592" t="s">
        <v>4278</v>
      </c>
      <c r="C208" s="592" t="s">
        <v>226</v>
      </c>
      <c r="D208" s="592" t="s">
        <v>226</v>
      </c>
      <c r="E208" s="592" t="s">
        <v>226</v>
      </c>
      <c r="F208" s="592" t="s">
        <v>226</v>
      </c>
      <c r="G208" s="592" t="s">
        <v>226</v>
      </c>
      <c r="H208" s="592" t="s">
        <v>225</v>
      </c>
      <c r="I208" s="592" t="s">
        <v>225</v>
      </c>
      <c r="J208" s="592" t="s">
        <v>225</v>
      </c>
      <c r="K208" s="592" t="s">
        <v>225</v>
      </c>
      <c r="L208" s="592" t="s">
        <v>225</v>
      </c>
      <c r="M208" s="592" t="s">
        <v>225</v>
      </c>
      <c r="N208" s="592" t="s">
        <v>225</v>
      </c>
    </row>
    <row r="209" spans="1:14" x14ac:dyDescent="0.3">
      <c r="A209" s="592">
        <v>706838</v>
      </c>
      <c r="B209" s="592" t="s">
        <v>4278</v>
      </c>
      <c r="C209" s="592" t="s">
        <v>226</v>
      </c>
      <c r="D209" s="592" t="s">
        <v>226</v>
      </c>
      <c r="E209" s="592" t="s">
        <v>226</v>
      </c>
      <c r="F209" s="592" t="s">
        <v>226</v>
      </c>
      <c r="G209" s="592" t="s">
        <v>226</v>
      </c>
      <c r="H209" s="592" t="s">
        <v>226</v>
      </c>
      <c r="I209" s="592" t="s">
        <v>225</v>
      </c>
      <c r="J209" s="592" t="s">
        <v>225</v>
      </c>
      <c r="K209" s="592" t="s">
        <v>225</v>
      </c>
      <c r="L209" s="592" t="s">
        <v>225</v>
      </c>
      <c r="M209" s="592" t="s">
        <v>225</v>
      </c>
      <c r="N209" s="592" t="s">
        <v>225</v>
      </c>
    </row>
    <row r="210" spans="1:14" x14ac:dyDescent="0.3">
      <c r="A210" s="592">
        <v>706764</v>
      </c>
      <c r="B210" s="592" t="s">
        <v>4278</v>
      </c>
      <c r="C210" s="592" t="s">
        <v>226</v>
      </c>
      <c r="D210" s="592" t="s">
        <v>226</v>
      </c>
      <c r="E210" s="592" t="s">
        <v>226</v>
      </c>
      <c r="F210" s="592" t="s">
        <v>226</v>
      </c>
      <c r="G210" s="592" t="s">
        <v>226</v>
      </c>
      <c r="H210" s="592" t="s">
        <v>226</v>
      </c>
      <c r="I210" s="592" t="s">
        <v>225</v>
      </c>
      <c r="J210" s="592" t="s">
        <v>225</v>
      </c>
      <c r="K210" s="592" t="s">
        <v>225</v>
      </c>
      <c r="L210" s="592" t="s">
        <v>225</v>
      </c>
      <c r="M210" s="592" t="s">
        <v>225</v>
      </c>
      <c r="N210" s="592" t="s">
        <v>225</v>
      </c>
    </row>
    <row r="211" spans="1:14" x14ac:dyDescent="0.3">
      <c r="A211" s="592">
        <v>706962</v>
      </c>
      <c r="B211" s="592" t="s">
        <v>4278</v>
      </c>
      <c r="C211" s="592" t="s">
        <v>226</v>
      </c>
      <c r="D211" s="592" t="s">
        <v>226</v>
      </c>
      <c r="E211" s="592" t="s">
        <v>226</v>
      </c>
      <c r="F211" s="592" t="s">
        <v>226</v>
      </c>
      <c r="G211" s="592" t="s">
        <v>226</v>
      </c>
      <c r="H211" s="592" t="s">
        <v>226</v>
      </c>
      <c r="I211" s="592" t="s">
        <v>225</v>
      </c>
      <c r="J211" s="592" t="s">
        <v>225</v>
      </c>
      <c r="K211" s="592" t="s">
        <v>225</v>
      </c>
      <c r="L211" s="592" t="s">
        <v>225</v>
      </c>
      <c r="M211" s="592" t="s">
        <v>225</v>
      </c>
      <c r="N211" s="592" t="s">
        <v>225</v>
      </c>
    </row>
    <row r="212" spans="1:14" x14ac:dyDescent="0.3">
      <c r="A212" s="592">
        <v>706907</v>
      </c>
      <c r="B212" s="592" t="s">
        <v>4278</v>
      </c>
      <c r="C212" s="592" t="s">
        <v>226</v>
      </c>
      <c r="D212" s="592" t="s">
        <v>226</v>
      </c>
      <c r="E212" s="592" t="s">
        <v>226</v>
      </c>
      <c r="F212" s="592" t="s">
        <v>225</v>
      </c>
      <c r="G212" s="592" t="s">
        <v>225</v>
      </c>
      <c r="H212" s="592" t="s">
        <v>226</v>
      </c>
      <c r="I212" s="592" t="s">
        <v>225</v>
      </c>
      <c r="J212" s="592" t="s">
        <v>225</v>
      </c>
      <c r="K212" s="592" t="s">
        <v>225</v>
      </c>
      <c r="L212" s="592" t="s">
        <v>225</v>
      </c>
      <c r="M212" s="592" t="s">
        <v>225</v>
      </c>
      <c r="N212" s="592" t="s">
        <v>225</v>
      </c>
    </row>
    <row r="213" spans="1:14" x14ac:dyDescent="0.3">
      <c r="A213" s="592">
        <v>706775</v>
      </c>
      <c r="B213" s="592" t="s">
        <v>4278</v>
      </c>
      <c r="C213" s="592" t="s">
        <v>226</v>
      </c>
      <c r="D213" s="592" t="s">
        <v>226</v>
      </c>
      <c r="E213" s="592" t="s">
        <v>226</v>
      </c>
      <c r="F213" s="592" t="s">
        <v>226</v>
      </c>
      <c r="G213" s="592" t="s">
        <v>226</v>
      </c>
      <c r="H213" s="592" t="s">
        <v>226</v>
      </c>
      <c r="I213" s="592" t="s">
        <v>225</v>
      </c>
      <c r="J213" s="592" t="s">
        <v>225</v>
      </c>
      <c r="K213" s="592" t="s">
        <v>225</v>
      </c>
      <c r="L213" s="592" t="s">
        <v>225</v>
      </c>
      <c r="M213" s="592" t="s">
        <v>225</v>
      </c>
      <c r="N213" s="592" t="s">
        <v>225</v>
      </c>
    </row>
    <row r="214" spans="1:14" x14ac:dyDescent="0.3">
      <c r="A214" s="592">
        <v>706965</v>
      </c>
      <c r="B214" s="592" t="s">
        <v>4278</v>
      </c>
      <c r="C214" s="592" t="s">
        <v>226</v>
      </c>
      <c r="D214" s="592" t="s">
        <v>226</v>
      </c>
      <c r="E214" s="592" t="s">
        <v>226</v>
      </c>
      <c r="F214" s="592" t="s">
        <v>225</v>
      </c>
      <c r="G214" s="592" t="s">
        <v>226</v>
      </c>
      <c r="H214" s="592" t="s">
        <v>226</v>
      </c>
      <c r="I214" s="592" t="s">
        <v>225</v>
      </c>
      <c r="J214" s="592" t="s">
        <v>225</v>
      </c>
      <c r="K214" s="592" t="s">
        <v>225</v>
      </c>
      <c r="L214" s="592" t="s">
        <v>225</v>
      </c>
      <c r="M214" s="592" t="s">
        <v>225</v>
      </c>
      <c r="N214" s="592" t="s">
        <v>225</v>
      </c>
    </row>
    <row r="215" spans="1:14" x14ac:dyDescent="0.3">
      <c r="A215" s="592">
        <v>706809</v>
      </c>
      <c r="B215" s="592" t="s">
        <v>4278</v>
      </c>
      <c r="C215" s="592" t="s">
        <v>226</v>
      </c>
      <c r="D215" s="592" t="s">
        <v>226</v>
      </c>
      <c r="E215" s="592" t="s">
        <v>226</v>
      </c>
      <c r="F215" s="592" t="s">
        <v>226</v>
      </c>
      <c r="G215" s="592" t="s">
        <v>226</v>
      </c>
      <c r="H215" s="592" t="s">
        <v>225</v>
      </c>
      <c r="I215" s="592" t="s">
        <v>225</v>
      </c>
      <c r="J215" s="592" t="s">
        <v>225</v>
      </c>
      <c r="K215" s="592" t="s">
        <v>225</v>
      </c>
      <c r="L215" s="592" t="s">
        <v>225</v>
      </c>
      <c r="M215" s="592" t="s">
        <v>225</v>
      </c>
      <c r="N215" s="592" t="s">
        <v>225</v>
      </c>
    </row>
    <row r="216" spans="1:14" x14ac:dyDescent="0.3">
      <c r="A216" s="592">
        <v>707029</v>
      </c>
      <c r="B216" s="592" t="s">
        <v>4278</v>
      </c>
      <c r="C216" s="592" t="s">
        <v>226</v>
      </c>
      <c r="D216" s="592" t="s">
        <v>226</v>
      </c>
      <c r="E216" s="592" t="s">
        <v>226</v>
      </c>
      <c r="F216" s="592" t="s">
        <v>226</v>
      </c>
      <c r="G216" s="592" t="s">
        <v>225</v>
      </c>
      <c r="H216" s="592" t="s">
        <v>225</v>
      </c>
      <c r="I216" s="592" t="s">
        <v>225</v>
      </c>
      <c r="J216" s="592" t="s">
        <v>225</v>
      </c>
      <c r="K216" s="592" t="s">
        <v>225</v>
      </c>
      <c r="L216" s="592" t="s">
        <v>225</v>
      </c>
      <c r="M216" s="592" t="s">
        <v>225</v>
      </c>
      <c r="N216" s="592" t="s">
        <v>225</v>
      </c>
    </row>
    <row r="217" spans="1:14" x14ac:dyDescent="0.3">
      <c r="A217" s="592">
        <v>707107</v>
      </c>
      <c r="B217" s="592" t="s">
        <v>4278</v>
      </c>
      <c r="C217" s="592" t="s">
        <v>226</v>
      </c>
      <c r="D217" s="592" t="s">
        <v>226</v>
      </c>
      <c r="E217" s="592" t="s">
        <v>225</v>
      </c>
      <c r="F217" s="592" t="s">
        <v>226</v>
      </c>
      <c r="G217" s="592" t="s">
        <v>226</v>
      </c>
      <c r="H217" s="592" t="s">
        <v>226</v>
      </c>
      <c r="I217" s="592" t="s">
        <v>225</v>
      </c>
      <c r="J217" s="592" t="s">
        <v>225</v>
      </c>
      <c r="K217" s="592" t="s">
        <v>225</v>
      </c>
      <c r="L217" s="592" t="s">
        <v>225</v>
      </c>
      <c r="M217" s="592" t="s">
        <v>225</v>
      </c>
      <c r="N217" s="592" t="s">
        <v>225</v>
      </c>
    </row>
    <row r="218" spans="1:14" x14ac:dyDescent="0.3">
      <c r="A218" s="592">
        <v>706825</v>
      </c>
      <c r="B218" s="592" t="s">
        <v>4278</v>
      </c>
      <c r="C218" s="592" t="s">
        <v>226</v>
      </c>
      <c r="D218" s="592" t="s">
        <v>226</v>
      </c>
      <c r="E218" s="592" t="s">
        <v>226</v>
      </c>
      <c r="F218" s="592" t="s">
        <v>226</v>
      </c>
      <c r="G218" s="592" t="s">
        <v>226</v>
      </c>
      <c r="H218" s="592" t="s">
        <v>226</v>
      </c>
      <c r="I218" s="592" t="s">
        <v>225</v>
      </c>
      <c r="J218" s="592" t="s">
        <v>225</v>
      </c>
      <c r="K218" s="592" t="s">
        <v>225</v>
      </c>
      <c r="L218" s="592" t="s">
        <v>225</v>
      </c>
      <c r="M218" s="592" t="s">
        <v>225</v>
      </c>
      <c r="N218" s="592" t="s">
        <v>225</v>
      </c>
    </row>
    <row r="219" spans="1:14" x14ac:dyDescent="0.3">
      <c r="A219" s="592">
        <v>706771</v>
      </c>
      <c r="B219" s="592" t="s">
        <v>4278</v>
      </c>
      <c r="C219" s="592" t="s">
        <v>226</v>
      </c>
      <c r="D219" s="592" t="s">
        <v>226</v>
      </c>
      <c r="E219" s="592" t="s">
        <v>226</v>
      </c>
      <c r="F219" s="592" t="s">
        <v>225</v>
      </c>
      <c r="G219" s="592" t="s">
        <v>226</v>
      </c>
      <c r="H219" s="592" t="s">
        <v>226</v>
      </c>
      <c r="I219" s="592" t="s">
        <v>225</v>
      </c>
      <c r="J219" s="592" t="s">
        <v>225</v>
      </c>
      <c r="K219" s="592" t="s">
        <v>225</v>
      </c>
      <c r="L219" s="592" t="s">
        <v>225</v>
      </c>
      <c r="M219" s="592" t="s">
        <v>225</v>
      </c>
      <c r="N219" s="592" t="s">
        <v>225</v>
      </c>
    </row>
    <row r="220" spans="1:14" x14ac:dyDescent="0.3">
      <c r="A220" s="592">
        <v>707136</v>
      </c>
      <c r="B220" s="592" t="s">
        <v>4278</v>
      </c>
      <c r="C220" s="592" t="s">
        <v>226</v>
      </c>
      <c r="D220" s="592" t="s">
        <v>226</v>
      </c>
      <c r="E220" s="592" t="s">
        <v>226</v>
      </c>
      <c r="F220" s="592" t="s">
        <v>226</v>
      </c>
      <c r="G220" s="592" t="s">
        <v>226</v>
      </c>
      <c r="H220" s="592" t="s">
        <v>226</v>
      </c>
      <c r="I220" s="592" t="s">
        <v>225</v>
      </c>
      <c r="J220" s="592" t="s">
        <v>225</v>
      </c>
      <c r="K220" s="592" t="s">
        <v>225</v>
      </c>
      <c r="L220" s="592" t="s">
        <v>225</v>
      </c>
      <c r="M220" s="592" t="s">
        <v>225</v>
      </c>
      <c r="N220" s="592" t="s">
        <v>225</v>
      </c>
    </row>
    <row r="221" spans="1:14" x14ac:dyDescent="0.3">
      <c r="A221" s="592">
        <v>707074</v>
      </c>
      <c r="B221" s="592" t="s">
        <v>4278</v>
      </c>
      <c r="C221" s="592" t="s">
        <v>226</v>
      </c>
      <c r="D221" s="592" t="s">
        <v>226</v>
      </c>
      <c r="E221" s="592" t="s">
        <v>226</v>
      </c>
      <c r="F221" s="592" t="s">
        <v>226</v>
      </c>
      <c r="G221" s="592" t="s">
        <v>225</v>
      </c>
      <c r="H221" s="592" t="s">
        <v>225</v>
      </c>
      <c r="I221" s="592" t="s">
        <v>225</v>
      </c>
      <c r="J221" s="592" t="s">
        <v>225</v>
      </c>
      <c r="K221" s="592" t="s">
        <v>225</v>
      </c>
      <c r="L221" s="592" t="s">
        <v>225</v>
      </c>
      <c r="M221" s="592" t="s">
        <v>225</v>
      </c>
      <c r="N221" s="592" t="s">
        <v>225</v>
      </c>
    </row>
    <row r="222" spans="1:14" x14ac:dyDescent="0.3">
      <c r="A222" s="592">
        <v>706994</v>
      </c>
      <c r="B222" s="592" t="s">
        <v>4278</v>
      </c>
      <c r="C222" s="592" t="s">
        <v>226</v>
      </c>
      <c r="D222" s="592" t="s">
        <v>226</v>
      </c>
      <c r="E222" s="592" t="s">
        <v>226</v>
      </c>
      <c r="F222" s="592" t="s">
        <v>225</v>
      </c>
      <c r="G222" s="592" t="s">
        <v>226</v>
      </c>
      <c r="H222" s="592" t="s">
        <v>226</v>
      </c>
      <c r="I222" s="592" t="s">
        <v>225</v>
      </c>
      <c r="J222" s="592" t="s">
        <v>225</v>
      </c>
      <c r="K222" s="592" t="s">
        <v>225</v>
      </c>
      <c r="L222" s="592" t="s">
        <v>225</v>
      </c>
      <c r="M222" s="592" t="s">
        <v>225</v>
      </c>
      <c r="N222" s="592" t="s">
        <v>225</v>
      </c>
    </row>
    <row r="223" spans="1:14" x14ac:dyDescent="0.3">
      <c r="A223" s="592">
        <v>704765</v>
      </c>
      <c r="B223" s="592" t="s">
        <v>4278</v>
      </c>
      <c r="C223" s="592" t="s">
        <v>224</v>
      </c>
      <c r="D223" s="592" t="s">
        <v>224</v>
      </c>
      <c r="E223" s="592" t="s">
        <v>224</v>
      </c>
      <c r="F223" s="592" t="s">
        <v>226</v>
      </c>
      <c r="G223" s="592" t="s">
        <v>226</v>
      </c>
      <c r="H223" s="592" t="s">
        <v>226</v>
      </c>
      <c r="I223" s="592" t="s">
        <v>225</v>
      </c>
      <c r="J223" s="592" t="s">
        <v>225</v>
      </c>
      <c r="K223" s="592" t="s">
        <v>225</v>
      </c>
      <c r="L223" s="592" t="s">
        <v>226</v>
      </c>
      <c r="M223" s="592" t="s">
        <v>226</v>
      </c>
      <c r="N223" s="592" t="s">
        <v>225</v>
      </c>
    </row>
    <row r="224" spans="1:14" x14ac:dyDescent="0.3">
      <c r="A224" s="592">
        <v>705276</v>
      </c>
      <c r="B224" s="592" t="s">
        <v>4278</v>
      </c>
      <c r="C224" s="592" t="s">
        <v>224</v>
      </c>
      <c r="D224" s="592" t="s">
        <v>224</v>
      </c>
      <c r="E224" s="592" t="s">
        <v>224</v>
      </c>
      <c r="F224" s="592" t="s">
        <v>224</v>
      </c>
      <c r="G224" s="592" t="s">
        <v>224</v>
      </c>
      <c r="H224" s="592" t="s">
        <v>224</v>
      </c>
      <c r="I224" s="592" t="s">
        <v>224</v>
      </c>
      <c r="J224" s="592" t="s">
        <v>225</v>
      </c>
      <c r="K224" s="592" t="s">
        <v>225</v>
      </c>
      <c r="L224" s="592" t="s">
        <v>224</v>
      </c>
      <c r="M224" s="592" t="s">
        <v>225</v>
      </c>
      <c r="N224" s="592" t="s">
        <v>225</v>
      </c>
    </row>
    <row r="225" spans="1:14" x14ac:dyDescent="0.3">
      <c r="A225" s="592">
        <v>706371</v>
      </c>
      <c r="B225" s="592" t="s">
        <v>4278</v>
      </c>
      <c r="C225" s="592" t="s">
        <v>224</v>
      </c>
      <c r="D225" s="592" t="s">
        <v>225</v>
      </c>
      <c r="E225" s="592" t="s">
        <v>224</v>
      </c>
      <c r="F225" s="592" t="s">
        <v>224</v>
      </c>
      <c r="G225" s="592" t="s">
        <v>224</v>
      </c>
      <c r="H225" s="592" t="s">
        <v>224</v>
      </c>
      <c r="I225" s="592" t="s">
        <v>226</v>
      </c>
      <c r="J225" s="592" t="s">
        <v>226</v>
      </c>
      <c r="K225" s="592" t="s">
        <v>226</v>
      </c>
      <c r="L225" s="592" t="s">
        <v>226</v>
      </c>
      <c r="M225" s="592" t="s">
        <v>225</v>
      </c>
      <c r="N225" s="592" t="s">
        <v>225</v>
      </c>
    </row>
    <row r="226" spans="1:14" x14ac:dyDescent="0.3">
      <c r="A226" s="592">
        <v>705948</v>
      </c>
      <c r="B226" s="592" t="s">
        <v>4278</v>
      </c>
      <c r="C226" s="592" t="s">
        <v>224</v>
      </c>
      <c r="D226" s="592" t="s">
        <v>225</v>
      </c>
      <c r="E226" s="592" t="s">
        <v>226</v>
      </c>
      <c r="F226" s="592" t="s">
        <v>226</v>
      </c>
      <c r="G226" s="592" t="s">
        <v>224</v>
      </c>
      <c r="H226" s="592" t="s">
        <v>224</v>
      </c>
      <c r="I226" s="592" t="s">
        <v>226</v>
      </c>
      <c r="J226" s="592" t="s">
        <v>226</v>
      </c>
      <c r="K226" s="592" t="s">
        <v>226</v>
      </c>
      <c r="L226" s="592" t="s">
        <v>226</v>
      </c>
      <c r="M226" s="592" t="s">
        <v>226</v>
      </c>
      <c r="N226" s="592" t="s">
        <v>224</v>
      </c>
    </row>
    <row r="227" spans="1:14" x14ac:dyDescent="0.3">
      <c r="A227" s="592">
        <v>706674</v>
      </c>
      <c r="B227" s="592" t="s">
        <v>4278</v>
      </c>
      <c r="C227" s="592" t="s">
        <v>224</v>
      </c>
      <c r="D227" s="592" t="s">
        <v>224</v>
      </c>
      <c r="E227" s="592" t="s">
        <v>224</v>
      </c>
      <c r="F227" s="592" t="s">
        <v>226</v>
      </c>
      <c r="G227" s="592" t="s">
        <v>226</v>
      </c>
      <c r="H227" s="592" t="s">
        <v>226</v>
      </c>
      <c r="I227" s="592" t="s">
        <v>224</v>
      </c>
      <c r="J227" s="592" t="s">
        <v>225</v>
      </c>
      <c r="K227" s="592" t="s">
        <v>225</v>
      </c>
      <c r="L227" s="592" t="s">
        <v>225</v>
      </c>
      <c r="M227" s="592" t="s">
        <v>225</v>
      </c>
      <c r="N227" s="592" t="s">
        <v>224</v>
      </c>
    </row>
    <row r="228" spans="1:14" x14ac:dyDescent="0.3">
      <c r="A228" s="592">
        <v>706271</v>
      </c>
      <c r="B228" s="592" t="s">
        <v>4278</v>
      </c>
      <c r="C228" s="592" t="s">
        <v>224</v>
      </c>
      <c r="D228" s="592" t="s">
        <v>226</v>
      </c>
      <c r="E228" s="592" t="s">
        <v>225</v>
      </c>
      <c r="F228" s="592" t="s">
        <v>224</v>
      </c>
      <c r="G228" s="592" t="s">
        <v>224</v>
      </c>
      <c r="H228" s="592" t="s">
        <v>224</v>
      </c>
      <c r="I228" s="592" t="s">
        <v>225</v>
      </c>
      <c r="J228" s="592" t="s">
        <v>225</v>
      </c>
      <c r="K228" s="592" t="s">
        <v>225</v>
      </c>
      <c r="L228" s="592" t="s">
        <v>225</v>
      </c>
      <c r="M228" s="592" t="s">
        <v>225</v>
      </c>
      <c r="N228" s="592" t="s">
        <v>225</v>
      </c>
    </row>
    <row r="229" spans="1:14" x14ac:dyDescent="0.3">
      <c r="A229" s="592">
        <v>706701</v>
      </c>
      <c r="B229" s="592" t="s">
        <v>4278</v>
      </c>
      <c r="C229" s="592" t="s">
        <v>224</v>
      </c>
      <c r="D229" s="592" t="s">
        <v>224</v>
      </c>
      <c r="E229" s="592" t="s">
        <v>226</v>
      </c>
      <c r="F229" s="592" t="s">
        <v>225</v>
      </c>
      <c r="G229" s="592" t="s">
        <v>225</v>
      </c>
      <c r="H229" s="592" t="s">
        <v>225</v>
      </c>
      <c r="I229" s="592" t="s">
        <v>224</v>
      </c>
      <c r="J229" s="592" t="s">
        <v>224</v>
      </c>
      <c r="K229" s="592" t="s">
        <v>224</v>
      </c>
      <c r="L229" s="592" t="s">
        <v>225</v>
      </c>
      <c r="M229" s="592" t="s">
        <v>225</v>
      </c>
      <c r="N229" s="592" t="s">
        <v>226</v>
      </c>
    </row>
    <row r="230" spans="1:14" x14ac:dyDescent="0.3">
      <c r="A230" s="592">
        <v>703282</v>
      </c>
      <c r="B230" s="592" t="s">
        <v>4278</v>
      </c>
      <c r="C230" s="592" t="s">
        <v>224</v>
      </c>
      <c r="D230" s="592" t="s">
        <v>224</v>
      </c>
      <c r="E230" s="592" t="s">
        <v>226</v>
      </c>
      <c r="F230" s="592" t="s">
        <v>224</v>
      </c>
      <c r="G230" s="592" t="s">
        <v>224</v>
      </c>
      <c r="H230" s="592" t="s">
        <v>224</v>
      </c>
      <c r="I230" s="592" t="s">
        <v>224</v>
      </c>
      <c r="J230" s="592" t="s">
        <v>225</v>
      </c>
      <c r="K230" s="592" t="s">
        <v>225</v>
      </c>
      <c r="L230" s="592" t="s">
        <v>226</v>
      </c>
      <c r="M230" s="592" t="s">
        <v>224</v>
      </c>
      <c r="N230" s="592" t="s">
        <v>224</v>
      </c>
    </row>
    <row r="231" spans="1:14" x14ac:dyDescent="0.3">
      <c r="A231" s="592">
        <v>706491</v>
      </c>
      <c r="B231" s="592" t="s">
        <v>4278</v>
      </c>
      <c r="C231" s="592" t="s">
        <v>224</v>
      </c>
      <c r="D231" s="592" t="s">
        <v>224</v>
      </c>
      <c r="E231" s="592" t="s">
        <v>224</v>
      </c>
      <c r="F231" s="592" t="s">
        <v>226</v>
      </c>
      <c r="G231" s="592" t="s">
        <v>224</v>
      </c>
      <c r="H231" s="592" t="s">
        <v>226</v>
      </c>
      <c r="I231" s="592" t="s">
        <v>224</v>
      </c>
      <c r="J231" s="592" t="s">
        <v>226</v>
      </c>
      <c r="K231" s="592" t="s">
        <v>226</v>
      </c>
      <c r="L231" s="592" t="s">
        <v>224</v>
      </c>
      <c r="M231" s="592" t="s">
        <v>226</v>
      </c>
      <c r="N231" s="592" t="s">
        <v>226</v>
      </c>
    </row>
    <row r="232" spans="1:14" x14ac:dyDescent="0.3">
      <c r="A232" s="592">
        <v>704138</v>
      </c>
      <c r="B232" s="592" t="s">
        <v>4278</v>
      </c>
      <c r="C232" s="592" t="s">
        <v>224</v>
      </c>
      <c r="D232" s="592" t="s">
        <v>224</v>
      </c>
      <c r="E232" s="592" t="s">
        <v>224</v>
      </c>
      <c r="F232" s="592" t="s">
        <v>224</v>
      </c>
      <c r="G232" s="592" t="s">
        <v>224</v>
      </c>
      <c r="H232" s="592" t="s">
        <v>225</v>
      </c>
      <c r="I232" s="592" t="s">
        <v>226</v>
      </c>
      <c r="J232" s="592" t="s">
        <v>224</v>
      </c>
      <c r="K232" s="592" t="s">
        <v>226</v>
      </c>
      <c r="L232" s="592" t="s">
        <v>224</v>
      </c>
      <c r="M232" s="592" t="s">
        <v>226</v>
      </c>
      <c r="N232" s="592" t="s">
        <v>225</v>
      </c>
    </row>
    <row r="233" spans="1:14" x14ac:dyDescent="0.3">
      <c r="A233" s="592">
        <v>705954</v>
      </c>
      <c r="B233" s="592" t="s">
        <v>4278</v>
      </c>
      <c r="C233" s="592" t="s">
        <v>224</v>
      </c>
      <c r="D233" s="592" t="s">
        <v>225</v>
      </c>
      <c r="E233" s="592" t="s">
        <v>225</v>
      </c>
      <c r="F233" s="592" t="s">
        <v>224</v>
      </c>
      <c r="G233" s="592" t="s">
        <v>225</v>
      </c>
      <c r="H233" s="592" t="s">
        <v>226</v>
      </c>
      <c r="I233" s="592" t="s">
        <v>225</v>
      </c>
      <c r="J233" s="592" t="s">
        <v>225</v>
      </c>
      <c r="K233" s="592" t="s">
        <v>225</v>
      </c>
      <c r="L233" s="592" t="s">
        <v>225</v>
      </c>
      <c r="M233" s="592" t="s">
        <v>225</v>
      </c>
      <c r="N233" s="592" t="s">
        <v>226</v>
      </c>
    </row>
    <row r="234" spans="1:14" x14ac:dyDescent="0.3">
      <c r="A234" s="592">
        <v>706228</v>
      </c>
      <c r="B234" s="592" t="s">
        <v>4278</v>
      </c>
      <c r="C234" s="592" t="s">
        <v>224</v>
      </c>
      <c r="D234" s="592" t="s">
        <v>224</v>
      </c>
      <c r="E234" s="592" t="s">
        <v>224</v>
      </c>
      <c r="F234" s="592" t="s">
        <v>224</v>
      </c>
      <c r="G234" s="592" t="s">
        <v>224</v>
      </c>
      <c r="H234" s="592" t="s">
        <v>224</v>
      </c>
      <c r="I234" s="592" t="s">
        <v>226</v>
      </c>
      <c r="J234" s="592" t="s">
        <v>225</v>
      </c>
      <c r="K234" s="592" t="s">
        <v>225</v>
      </c>
      <c r="L234" s="592" t="s">
        <v>225</v>
      </c>
      <c r="M234" s="592" t="s">
        <v>226</v>
      </c>
      <c r="N234" s="592" t="s">
        <v>225</v>
      </c>
    </row>
    <row r="235" spans="1:14" x14ac:dyDescent="0.3">
      <c r="A235" s="592">
        <v>706288</v>
      </c>
      <c r="B235" s="592" t="s">
        <v>4278</v>
      </c>
      <c r="C235" s="592" t="s">
        <v>224</v>
      </c>
      <c r="D235" s="592" t="s">
        <v>224</v>
      </c>
      <c r="E235" s="592" t="s">
        <v>224</v>
      </c>
      <c r="F235" s="592" t="s">
        <v>226</v>
      </c>
      <c r="G235" s="592" t="s">
        <v>225</v>
      </c>
      <c r="H235" s="592" t="s">
        <v>226</v>
      </c>
      <c r="I235" s="592" t="s">
        <v>225</v>
      </c>
      <c r="J235" s="592" t="s">
        <v>225</v>
      </c>
      <c r="K235" s="592" t="s">
        <v>226</v>
      </c>
      <c r="L235" s="592" t="s">
        <v>225</v>
      </c>
      <c r="M235" s="592" t="s">
        <v>226</v>
      </c>
      <c r="N235" s="592" t="s">
        <v>226</v>
      </c>
    </row>
    <row r="236" spans="1:14" x14ac:dyDescent="0.3">
      <c r="A236" s="592">
        <v>702258</v>
      </c>
      <c r="B236" s="592" t="s">
        <v>4278</v>
      </c>
      <c r="C236" s="592" t="s">
        <v>224</v>
      </c>
      <c r="D236" s="592" t="s">
        <v>224</v>
      </c>
      <c r="E236" s="592" t="s">
        <v>224</v>
      </c>
      <c r="F236" s="592" t="s">
        <v>224</v>
      </c>
      <c r="G236" s="592" t="s">
        <v>224</v>
      </c>
      <c r="H236" s="592" t="s">
        <v>225</v>
      </c>
      <c r="I236" s="592" t="s">
        <v>226</v>
      </c>
      <c r="J236" s="592" t="s">
        <v>224</v>
      </c>
      <c r="K236" s="592" t="s">
        <v>224</v>
      </c>
      <c r="L236" s="592" t="s">
        <v>224</v>
      </c>
      <c r="M236" s="592" t="s">
        <v>224</v>
      </c>
      <c r="N236" s="592" t="s">
        <v>225</v>
      </c>
    </row>
    <row r="237" spans="1:14" x14ac:dyDescent="0.3">
      <c r="A237" s="592">
        <v>700389</v>
      </c>
      <c r="B237" s="592" t="s">
        <v>4278</v>
      </c>
      <c r="C237" s="592" t="s">
        <v>224</v>
      </c>
      <c r="D237" s="592" t="s">
        <v>224</v>
      </c>
      <c r="E237" s="592" t="s">
        <v>224</v>
      </c>
      <c r="F237" s="592" t="s">
        <v>224</v>
      </c>
      <c r="G237" s="592" t="s">
        <v>226</v>
      </c>
      <c r="H237" s="592" t="s">
        <v>224</v>
      </c>
      <c r="I237" s="592" t="s">
        <v>224</v>
      </c>
      <c r="J237" s="592" t="s">
        <v>224</v>
      </c>
      <c r="K237" s="592" t="s">
        <v>226</v>
      </c>
      <c r="L237" s="592" t="s">
        <v>224</v>
      </c>
      <c r="M237" s="592" t="s">
        <v>224</v>
      </c>
      <c r="N237" s="592" t="s">
        <v>226</v>
      </c>
    </row>
    <row r="238" spans="1:14" x14ac:dyDescent="0.3">
      <c r="A238" s="592">
        <v>706183</v>
      </c>
      <c r="B238" s="592" t="s">
        <v>4278</v>
      </c>
      <c r="C238" s="592" t="s">
        <v>224</v>
      </c>
      <c r="D238" s="592" t="s">
        <v>224</v>
      </c>
      <c r="E238" s="592" t="s">
        <v>226</v>
      </c>
      <c r="F238" s="592" t="s">
        <v>226</v>
      </c>
      <c r="G238" s="592" t="s">
        <v>226</v>
      </c>
      <c r="H238" s="592" t="s">
        <v>226</v>
      </c>
      <c r="I238" s="592" t="s">
        <v>226</v>
      </c>
      <c r="J238" s="592" t="s">
        <v>226</v>
      </c>
      <c r="K238" s="592" t="s">
        <v>226</v>
      </c>
      <c r="L238" s="592" t="s">
        <v>226</v>
      </c>
      <c r="M238" s="592" t="s">
        <v>226</v>
      </c>
      <c r="N238" s="592" t="s">
        <v>225</v>
      </c>
    </row>
    <row r="239" spans="1:14" x14ac:dyDescent="0.3">
      <c r="A239" s="592">
        <v>705464</v>
      </c>
      <c r="B239" s="592" t="s">
        <v>4278</v>
      </c>
      <c r="C239" s="592" t="s">
        <v>224</v>
      </c>
      <c r="D239" s="592" t="s">
        <v>224</v>
      </c>
      <c r="E239" s="592" t="s">
        <v>224</v>
      </c>
      <c r="F239" s="592" t="s">
        <v>226</v>
      </c>
      <c r="G239" s="592" t="s">
        <v>224</v>
      </c>
      <c r="H239" s="592" t="s">
        <v>224</v>
      </c>
      <c r="I239" s="592" t="s">
        <v>225</v>
      </c>
      <c r="J239" s="592" t="s">
        <v>225</v>
      </c>
      <c r="K239" s="592" t="s">
        <v>225</v>
      </c>
      <c r="L239" s="592" t="s">
        <v>225</v>
      </c>
      <c r="M239" s="592" t="s">
        <v>225</v>
      </c>
      <c r="N239" s="592" t="s">
        <v>224</v>
      </c>
    </row>
    <row r="240" spans="1:14" x14ac:dyDescent="0.3">
      <c r="A240" s="592">
        <v>706616</v>
      </c>
      <c r="B240" s="592" t="s">
        <v>4278</v>
      </c>
      <c r="C240" s="592" t="s">
        <v>224</v>
      </c>
      <c r="D240" s="592" t="s">
        <v>225</v>
      </c>
      <c r="E240" s="592" t="s">
        <v>225</v>
      </c>
      <c r="F240" s="592" t="s">
        <v>225</v>
      </c>
      <c r="G240" s="592" t="s">
        <v>224</v>
      </c>
      <c r="H240" s="592" t="s">
        <v>225</v>
      </c>
      <c r="I240" s="592" t="s">
        <v>225</v>
      </c>
      <c r="J240" s="592" t="s">
        <v>225</v>
      </c>
      <c r="K240" s="592" t="s">
        <v>225</v>
      </c>
      <c r="L240" s="592" t="s">
        <v>225</v>
      </c>
      <c r="M240" s="592" t="s">
        <v>225</v>
      </c>
      <c r="N240" s="592" t="s">
        <v>225</v>
      </c>
    </row>
    <row r="241" spans="1:14" x14ac:dyDescent="0.3">
      <c r="A241" s="592">
        <v>705909</v>
      </c>
      <c r="B241" s="592" t="s">
        <v>4278</v>
      </c>
      <c r="C241" s="592" t="s">
        <v>224</v>
      </c>
      <c r="D241" s="592" t="s">
        <v>226</v>
      </c>
      <c r="E241" s="592" t="s">
        <v>224</v>
      </c>
      <c r="F241" s="592" t="s">
        <v>224</v>
      </c>
      <c r="G241" s="592" t="s">
        <v>226</v>
      </c>
      <c r="H241" s="592" t="s">
        <v>225</v>
      </c>
      <c r="I241" s="592" t="s">
        <v>226</v>
      </c>
      <c r="J241" s="592" t="s">
        <v>225</v>
      </c>
      <c r="K241" s="592" t="s">
        <v>226</v>
      </c>
      <c r="L241" s="592" t="s">
        <v>226</v>
      </c>
      <c r="M241" s="592" t="s">
        <v>225</v>
      </c>
      <c r="N241" s="592" t="s">
        <v>225</v>
      </c>
    </row>
    <row r="242" spans="1:14" x14ac:dyDescent="0.3">
      <c r="A242" s="592">
        <v>706251</v>
      </c>
      <c r="B242" s="592" t="s">
        <v>4278</v>
      </c>
      <c r="C242" s="592" t="s">
        <v>224</v>
      </c>
      <c r="D242" s="592" t="s">
        <v>224</v>
      </c>
      <c r="E242" s="592" t="s">
        <v>226</v>
      </c>
      <c r="F242" s="592" t="s">
        <v>226</v>
      </c>
      <c r="G242" s="592" t="s">
        <v>224</v>
      </c>
      <c r="H242" s="592" t="s">
        <v>225</v>
      </c>
      <c r="I242" s="592" t="s">
        <v>225</v>
      </c>
      <c r="J242" s="592" t="s">
        <v>225</v>
      </c>
      <c r="K242" s="592" t="s">
        <v>225</v>
      </c>
      <c r="L242" s="592" t="s">
        <v>225</v>
      </c>
      <c r="M242" s="592" t="s">
        <v>225</v>
      </c>
      <c r="N242" s="592" t="s">
        <v>225</v>
      </c>
    </row>
    <row r="243" spans="1:14" x14ac:dyDescent="0.3">
      <c r="A243" s="592">
        <v>704693</v>
      </c>
      <c r="B243" s="592" t="s">
        <v>4278</v>
      </c>
      <c r="C243" s="592" t="s">
        <v>224</v>
      </c>
      <c r="D243" s="592" t="s">
        <v>224</v>
      </c>
      <c r="E243" s="592" t="s">
        <v>224</v>
      </c>
      <c r="F243" s="592" t="s">
        <v>224</v>
      </c>
      <c r="G243" s="592" t="s">
        <v>224</v>
      </c>
      <c r="H243" s="592" t="s">
        <v>224</v>
      </c>
      <c r="I243" s="592" t="s">
        <v>224</v>
      </c>
      <c r="J243" s="592" t="s">
        <v>226</v>
      </c>
      <c r="K243" s="592" t="s">
        <v>224</v>
      </c>
      <c r="L243" s="592" t="s">
        <v>224</v>
      </c>
      <c r="M243" s="592" t="s">
        <v>224</v>
      </c>
      <c r="N243" s="592" t="s">
        <v>225</v>
      </c>
    </row>
    <row r="244" spans="1:14" x14ac:dyDescent="0.3">
      <c r="A244" s="592">
        <v>705151</v>
      </c>
      <c r="B244" s="592" t="s">
        <v>4278</v>
      </c>
      <c r="C244" s="592" t="s">
        <v>224</v>
      </c>
      <c r="D244" s="592" t="s">
        <v>224</v>
      </c>
      <c r="E244" s="592" t="s">
        <v>224</v>
      </c>
      <c r="F244" s="592" t="s">
        <v>224</v>
      </c>
      <c r="G244" s="592" t="s">
        <v>224</v>
      </c>
      <c r="H244" s="592" t="s">
        <v>224</v>
      </c>
      <c r="I244" s="592" t="s">
        <v>225</v>
      </c>
      <c r="J244" s="592" t="s">
        <v>225</v>
      </c>
      <c r="K244" s="592" t="s">
        <v>225</v>
      </c>
      <c r="L244" s="592" t="s">
        <v>225</v>
      </c>
      <c r="M244" s="592" t="s">
        <v>225</v>
      </c>
      <c r="N244" s="592" t="s">
        <v>225</v>
      </c>
    </row>
    <row r="245" spans="1:14" x14ac:dyDescent="0.3">
      <c r="A245" s="592">
        <v>703591</v>
      </c>
      <c r="B245" s="592" t="s">
        <v>4278</v>
      </c>
      <c r="C245" s="592" t="s">
        <v>224</v>
      </c>
      <c r="D245" s="592" t="s">
        <v>224</v>
      </c>
      <c r="E245" s="592" t="s">
        <v>224</v>
      </c>
      <c r="F245" s="592" t="s">
        <v>224</v>
      </c>
      <c r="G245" s="592" t="s">
        <v>224</v>
      </c>
      <c r="H245" s="592" t="s">
        <v>225</v>
      </c>
      <c r="I245" s="592" t="s">
        <v>224</v>
      </c>
      <c r="J245" s="592" t="s">
        <v>224</v>
      </c>
      <c r="K245" s="592" t="s">
        <v>224</v>
      </c>
      <c r="L245" s="592" t="s">
        <v>224</v>
      </c>
      <c r="M245" s="592" t="s">
        <v>224</v>
      </c>
      <c r="N245" s="592" t="s">
        <v>225</v>
      </c>
    </row>
    <row r="246" spans="1:14" x14ac:dyDescent="0.3">
      <c r="A246" s="592">
        <v>706573</v>
      </c>
      <c r="B246" s="592" t="s">
        <v>4278</v>
      </c>
      <c r="C246" s="592" t="s">
        <v>224</v>
      </c>
      <c r="D246" s="592" t="s">
        <v>226</v>
      </c>
      <c r="E246" s="592" t="s">
        <v>224</v>
      </c>
      <c r="F246" s="592" t="s">
        <v>226</v>
      </c>
      <c r="G246" s="592" t="s">
        <v>224</v>
      </c>
      <c r="H246" s="592" t="s">
        <v>224</v>
      </c>
      <c r="I246" s="592" t="s">
        <v>224</v>
      </c>
      <c r="J246" s="592" t="s">
        <v>224</v>
      </c>
      <c r="K246" s="592" t="s">
        <v>224</v>
      </c>
      <c r="L246" s="592" t="s">
        <v>224</v>
      </c>
      <c r="M246" s="592" t="s">
        <v>224</v>
      </c>
      <c r="N246" s="592" t="s">
        <v>224</v>
      </c>
    </row>
    <row r="247" spans="1:14" x14ac:dyDescent="0.3">
      <c r="A247" s="592">
        <v>705831</v>
      </c>
      <c r="B247" s="592" t="s">
        <v>4278</v>
      </c>
      <c r="C247" s="592" t="s">
        <v>224</v>
      </c>
      <c r="D247" s="592" t="s">
        <v>226</v>
      </c>
      <c r="E247" s="592" t="s">
        <v>226</v>
      </c>
      <c r="F247" s="592" t="s">
        <v>226</v>
      </c>
      <c r="G247" s="592" t="s">
        <v>225</v>
      </c>
      <c r="H247" s="592" t="s">
        <v>226</v>
      </c>
      <c r="I247" s="592" t="s">
        <v>226</v>
      </c>
      <c r="J247" s="592" t="s">
        <v>225</v>
      </c>
      <c r="K247" s="592" t="s">
        <v>226</v>
      </c>
      <c r="L247" s="592" t="s">
        <v>226</v>
      </c>
      <c r="M247" s="592" t="s">
        <v>225</v>
      </c>
      <c r="N247" s="592" t="s">
        <v>225</v>
      </c>
    </row>
    <row r="248" spans="1:14" x14ac:dyDescent="0.3">
      <c r="A248" s="592">
        <v>705807</v>
      </c>
      <c r="B248" s="592" t="s">
        <v>4278</v>
      </c>
      <c r="C248" s="592" t="s">
        <v>224</v>
      </c>
      <c r="D248" s="592" t="s">
        <v>224</v>
      </c>
      <c r="E248" s="592" t="s">
        <v>224</v>
      </c>
      <c r="F248" s="592" t="s">
        <v>224</v>
      </c>
      <c r="G248" s="592" t="s">
        <v>224</v>
      </c>
      <c r="H248" s="592" t="s">
        <v>224</v>
      </c>
      <c r="I248" s="592" t="s">
        <v>225</v>
      </c>
      <c r="J248" s="592" t="s">
        <v>225</v>
      </c>
      <c r="K248" s="592" t="s">
        <v>225</v>
      </c>
      <c r="L248" s="592" t="s">
        <v>224</v>
      </c>
      <c r="M248" s="592" t="s">
        <v>224</v>
      </c>
      <c r="N248" s="592" t="s">
        <v>224</v>
      </c>
    </row>
    <row r="249" spans="1:14" x14ac:dyDescent="0.3">
      <c r="A249" s="592">
        <v>705605</v>
      </c>
      <c r="B249" s="592" t="s">
        <v>4278</v>
      </c>
      <c r="C249" s="592" t="s">
        <v>224</v>
      </c>
      <c r="D249" s="592" t="s">
        <v>224</v>
      </c>
      <c r="E249" s="592" t="s">
        <v>224</v>
      </c>
      <c r="F249" s="592" t="s">
        <v>224</v>
      </c>
      <c r="G249" s="592" t="s">
        <v>224</v>
      </c>
      <c r="H249" s="592" t="s">
        <v>224</v>
      </c>
      <c r="I249" s="592" t="s">
        <v>225</v>
      </c>
      <c r="J249" s="592" t="s">
        <v>225</v>
      </c>
      <c r="K249" s="592" t="s">
        <v>225</v>
      </c>
      <c r="L249" s="592" t="s">
        <v>225</v>
      </c>
      <c r="M249" s="592" t="s">
        <v>225</v>
      </c>
      <c r="N249" s="592" t="s">
        <v>225</v>
      </c>
    </row>
    <row r="250" spans="1:14" x14ac:dyDescent="0.3">
      <c r="A250" s="592">
        <v>706050</v>
      </c>
      <c r="B250" s="592" t="s">
        <v>4278</v>
      </c>
      <c r="C250" s="592" t="s">
        <v>224</v>
      </c>
      <c r="D250" s="592" t="s">
        <v>226</v>
      </c>
      <c r="E250" s="592" t="s">
        <v>224</v>
      </c>
      <c r="F250" s="592" t="s">
        <v>226</v>
      </c>
      <c r="G250" s="592" t="s">
        <v>224</v>
      </c>
      <c r="H250" s="592" t="s">
        <v>226</v>
      </c>
      <c r="I250" s="592" t="s">
        <v>225</v>
      </c>
      <c r="J250" s="592" t="s">
        <v>225</v>
      </c>
      <c r="K250" s="592" t="s">
        <v>225</v>
      </c>
      <c r="L250" s="592" t="s">
        <v>225</v>
      </c>
      <c r="M250" s="592" t="s">
        <v>225</v>
      </c>
      <c r="N250" s="592" t="s">
        <v>225</v>
      </c>
    </row>
    <row r="251" spans="1:14" x14ac:dyDescent="0.3">
      <c r="A251" s="592">
        <v>706508</v>
      </c>
      <c r="B251" s="592" t="s">
        <v>4278</v>
      </c>
      <c r="C251" s="592" t="s">
        <v>224</v>
      </c>
      <c r="D251" s="592" t="s">
        <v>224</v>
      </c>
      <c r="E251" s="592" t="s">
        <v>224</v>
      </c>
      <c r="F251" s="592" t="s">
        <v>224</v>
      </c>
      <c r="G251" s="592" t="s">
        <v>224</v>
      </c>
      <c r="H251" s="592" t="s">
        <v>225</v>
      </c>
      <c r="I251" s="592" t="s">
        <v>226</v>
      </c>
      <c r="J251" s="592" t="s">
        <v>226</v>
      </c>
      <c r="K251" s="592" t="s">
        <v>226</v>
      </c>
      <c r="L251" s="592" t="s">
        <v>226</v>
      </c>
      <c r="M251" s="592" t="s">
        <v>226</v>
      </c>
      <c r="N251" s="592" t="s">
        <v>225</v>
      </c>
    </row>
    <row r="252" spans="1:14" x14ac:dyDescent="0.3">
      <c r="A252" s="592">
        <v>706180</v>
      </c>
      <c r="B252" s="592" t="s">
        <v>4278</v>
      </c>
      <c r="C252" s="592" t="s">
        <v>224</v>
      </c>
      <c r="D252" s="592" t="s">
        <v>224</v>
      </c>
      <c r="E252" s="592" t="s">
        <v>224</v>
      </c>
      <c r="F252" s="592" t="s">
        <v>224</v>
      </c>
      <c r="G252" s="592" t="s">
        <v>224</v>
      </c>
      <c r="H252" s="592" t="s">
        <v>224</v>
      </c>
      <c r="I252" s="592" t="s">
        <v>226</v>
      </c>
      <c r="J252" s="592" t="s">
        <v>225</v>
      </c>
      <c r="K252" s="592" t="s">
        <v>226</v>
      </c>
      <c r="L252" s="592" t="s">
        <v>225</v>
      </c>
      <c r="M252" s="592" t="s">
        <v>226</v>
      </c>
      <c r="N252" s="592" t="s">
        <v>225</v>
      </c>
    </row>
    <row r="253" spans="1:14" x14ac:dyDescent="0.3">
      <c r="A253" s="592">
        <v>704545</v>
      </c>
      <c r="B253" s="592" t="s">
        <v>4278</v>
      </c>
      <c r="C253" s="592" t="s">
        <v>224</v>
      </c>
      <c r="D253" s="592" t="s">
        <v>224</v>
      </c>
      <c r="E253" s="592" t="s">
        <v>224</v>
      </c>
      <c r="F253" s="592" t="s">
        <v>224</v>
      </c>
      <c r="G253" s="592" t="s">
        <v>225</v>
      </c>
      <c r="H253" s="592" t="s">
        <v>226</v>
      </c>
      <c r="I253" s="592" t="s">
        <v>224</v>
      </c>
      <c r="J253" s="592" t="s">
        <v>225</v>
      </c>
      <c r="K253" s="592" t="s">
        <v>224</v>
      </c>
      <c r="L253" s="592" t="s">
        <v>225</v>
      </c>
      <c r="M253" s="592" t="s">
        <v>226</v>
      </c>
      <c r="N253" s="592" t="s">
        <v>224</v>
      </c>
    </row>
    <row r="254" spans="1:14" x14ac:dyDescent="0.3">
      <c r="A254" s="592">
        <v>704074</v>
      </c>
      <c r="B254" s="592" t="s">
        <v>4278</v>
      </c>
      <c r="C254" s="592" t="s">
        <v>224</v>
      </c>
      <c r="D254" s="592" t="s">
        <v>226</v>
      </c>
      <c r="E254" s="592" t="s">
        <v>224</v>
      </c>
      <c r="F254" s="592" t="s">
        <v>224</v>
      </c>
      <c r="G254" s="592" t="s">
        <v>224</v>
      </c>
      <c r="H254" s="592" t="s">
        <v>226</v>
      </c>
      <c r="I254" s="592" t="s">
        <v>224</v>
      </c>
      <c r="J254" s="592" t="s">
        <v>225</v>
      </c>
      <c r="K254" s="592" t="s">
        <v>225</v>
      </c>
      <c r="L254" s="592" t="s">
        <v>225</v>
      </c>
      <c r="M254" s="592" t="s">
        <v>225</v>
      </c>
      <c r="N254" s="592" t="s">
        <v>225</v>
      </c>
    </row>
    <row r="255" spans="1:14" x14ac:dyDescent="0.3">
      <c r="A255" s="592">
        <v>706390</v>
      </c>
      <c r="B255" s="592" t="s">
        <v>4278</v>
      </c>
      <c r="C255" s="592" t="s">
        <v>224</v>
      </c>
      <c r="D255" s="592" t="s">
        <v>226</v>
      </c>
      <c r="E255" s="592" t="s">
        <v>224</v>
      </c>
      <c r="F255" s="592" t="s">
        <v>226</v>
      </c>
      <c r="G255" s="592" t="s">
        <v>224</v>
      </c>
      <c r="H255" s="592" t="s">
        <v>224</v>
      </c>
      <c r="I255" s="592" t="s">
        <v>226</v>
      </c>
      <c r="J255" s="592" t="s">
        <v>225</v>
      </c>
      <c r="K255" s="592" t="s">
        <v>225</v>
      </c>
      <c r="L255" s="592" t="s">
        <v>225</v>
      </c>
      <c r="M255" s="592" t="s">
        <v>226</v>
      </c>
      <c r="N255" s="592" t="s">
        <v>226</v>
      </c>
    </row>
    <row r="256" spans="1:14" x14ac:dyDescent="0.3">
      <c r="A256" s="592">
        <v>706463</v>
      </c>
      <c r="B256" s="592" t="s">
        <v>4278</v>
      </c>
      <c r="C256" s="592" t="s">
        <v>224</v>
      </c>
      <c r="D256" s="592" t="s">
        <v>226</v>
      </c>
      <c r="E256" s="592" t="s">
        <v>224</v>
      </c>
      <c r="F256" s="592" t="s">
        <v>224</v>
      </c>
      <c r="G256" s="592" t="s">
        <v>224</v>
      </c>
      <c r="H256" s="592" t="s">
        <v>224</v>
      </c>
      <c r="I256" s="592" t="s">
        <v>225</v>
      </c>
      <c r="J256" s="592" t="s">
        <v>225</v>
      </c>
      <c r="K256" s="592" t="s">
        <v>225</v>
      </c>
      <c r="L256" s="592" t="s">
        <v>225</v>
      </c>
      <c r="M256" s="592" t="s">
        <v>225</v>
      </c>
      <c r="N256" s="592" t="s">
        <v>225</v>
      </c>
    </row>
    <row r="257" spans="1:14" x14ac:dyDescent="0.3">
      <c r="A257" s="592">
        <v>702294</v>
      </c>
      <c r="B257" s="592" t="s">
        <v>4278</v>
      </c>
      <c r="C257" s="592" t="s">
        <v>224</v>
      </c>
      <c r="D257" s="592" t="s">
        <v>224</v>
      </c>
      <c r="E257" s="592" t="s">
        <v>224</v>
      </c>
      <c r="F257" s="592" t="s">
        <v>226</v>
      </c>
      <c r="G257" s="592" t="s">
        <v>224</v>
      </c>
      <c r="H257" s="592" t="s">
        <v>225</v>
      </c>
      <c r="I257" s="592" t="s">
        <v>225</v>
      </c>
      <c r="J257" s="592" t="s">
        <v>225</v>
      </c>
      <c r="K257" s="592" t="s">
        <v>225</v>
      </c>
      <c r="L257" s="592" t="s">
        <v>225</v>
      </c>
      <c r="M257" s="592" t="s">
        <v>225</v>
      </c>
      <c r="N257" s="592" t="s">
        <v>225</v>
      </c>
    </row>
    <row r="258" spans="1:14" x14ac:dyDescent="0.3">
      <c r="A258" s="592">
        <v>706709</v>
      </c>
      <c r="B258" s="592" t="s">
        <v>4278</v>
      </c>
      <c r="C258" s="592" t="s">
        <v>224</v>
      </c>
      <c r="D258" s="592" t="s">
        <v>224</v>
      </c>
      <c r="E258" s="592" t="s">
        <v>224</v>
      </c>
      <c r="F258" s="592" t="s">
        <v>226</v>
      </c>
      <c r="G258" s="592" t="s">
        <v>226</v>
      </c>
      <c r="H258" s="592" t="s">
        <v>225</v>
      </c>
      <c r="I258" s="592" t="s">
        <v>226</v>
      </c>
      <c r="J258" s="592" t="s">
        <v>224</v>
      </c>
      <c r="K258" s="592" t="s">
        <v>226</v>
      </c>
      <c r="L258" s="592" t="s">
        <v>226</v>
      </c>
      <c r="M258" s="592" t="s">
        <v>226</v>
      </c>
      <c r="N258" s="592" t="s">
        <v>226</v>
      </c>
    </row>
    <row r="259" spans="1:14" x14ac:dyDescent="0.3">
      <c r="A259" s="592">
        <v>706299</v>
      </c>
      <c r="B259" s="592" t="s">
        <v>4278</v>
      </c>
      <c r="C259" s="592" t="s">
        <v>224</v>
      </c>
      <c r="D259" s="592" t="s">
        <v>226</v>
      </c>
      <c r="E259" s="592" t="s">
        <v>226</v>
      </c>
      <c r="F259" s="592" t="s">
        <v>226</v>
      </c>
      <c r="G259" s="592" t="s">
        <v>224</v>
      </c>
      <c r="H259" s="592" t="s">
        <v>224</v>
      </c>
      <c r="I259" s="592" t="s">
        <v>225</v>
      </c>
      <c r="J259" s="592" t="s">
        <v>225</v>
      </c>
      <c r="K259" s="592" t="s">
        <v>225</v>
      </c>
      <c r="L259" s="592" t="s">
        <v>224</v>
      </c>
      <c r="M259" s="592" t="s">
        <v>225</v>
      </c>
      <c r="N259" s="592" t="s">
        <v>226</v>
      </c>
    </row>
    <row r="260" spans="1:14" x14ac:dyDescent="0.3">
      <c r="A260" s="592">
        <v>706628</v>
      </c>
      <c r="B260" s="592" t="s">
        <v>4278</v>
      </c>
      <c r="C260" s="592" t="s">
        <v>224</v>
      </c>
      <c r="D260" s="592" t="s">
        <v>226</v>
      </c>
      <c r="E260" s="592" t="s">
        <v>224</v>
      </c>
      <c r="F260" s="592" t="s">
        <v>226</v>
      </c>
      <c r="G260" s="592" t="s">
        <v>224</v>
      </c>
      <c r="H260" s="592" t="s">
        <v>226</v>
      </c>
      <c r="I260" s="592" t="s">
        <v>224</v>
      </c>
      <c r="J260" s="592" t="s">
        <v>226</v>
      </c>
      <c r="K260" s="592" t="s">
        <v>224</v>
      </c>
      <c r="L260" s="592" t="s">
        <v>224</v>
      </c>
      <c r="M260" s="592" t="s">
        <v>224</v>
      </c>
      <c r="N260" s="592" t="s">
        <v>226</v>
      </c>
    </row>
    <row r="261" spans="1:14" x14ac:dyDescent="0.3">
      <c r="A261" s="592">
        <v>705434</v>
      </c>
      <c r="B261" s="592" t="s">
        <v>4278</v>
      </c>
      <c r="C261" s="592" t="s">
        <v>224</v>
      </c>
      <c r="D261" s="592" t="s">
        <v>224</v>
      </c>
      <c r="E261" s="592" t="s">
        <v>224</v>
      </c>
      <c r="F261" s="592" t="s">
        <v>224</v>
      </c>
      <c r="G261" s="592" t="s">
        <v>224</v>
      </c>
      <c r="H261" s="592" t="s">
        <v>224</v>
      </c>
      <c r="I261" s="592" t="s">
        <v>226</v>
      </c>
      <c r="J261" s="592" t="s">
        <v>224</v>
      </c>
      <c r="K261" s="592" t="s">
        <v>224</v>
      </c>
      <c r="L261" s="592" t="s">
        <v>226</v>
      </c>
      <c r="M261" s="592" t="s">
        <v>226</v>
      </c>
      <c r="N261" s="592" t="s">
        <v>226</v>
      </c>
    </row>
    <row r="262" spans="1:14" x14ac:dyDescent="0.3">
      <c r="A262" s="592">
        <v>706698</v>
      </c>
      <c r="B262" s="592" t="s">
        <v>4278</v>
      </c>
      <c r="C262" s="592" t="s">
        <v>224</v>
      </c>
      <c r="D262" s="592" t="s">
        <v>224</v>
      </c>
      <c r="E262" s="592" t="s">
        <v>226</v>
      </c>
      <c r="F262" s="592" t="s">
        <v>225</v>
      </c>
      <c r="G262" s="592" t="s">
        <v>225</v>
      </c>
      <c r="H262" s="592" t="s">
        <v>225</v>
      </c>
      <c r="I262" s="592" t="s">
        <v>225</v>
      </c>
      <c r="J262" s="592" t="s">
        <v>225</v>
      </c>
      <c r="K262" s="592" t="s">
        <v>225</v>
      </c>
      <c r="L262" s="592" t="s">
        <v>225</v>
      </c>
      <c r="M262" s="592" t="s">
        <v>225</v>
      </c>
      <c r="N262" s="592" t="s">
        <v>225</v>
      </c>
    </row>
    <row r="263" spans="1:14" x14ac:dyDescent="0.3">
      <c r="A263" s="592">
        <v>705602</v>
      </c>
      <c r="B263" s="592" t="s">
        <v>4278</v>
      </c>
      <c r="C263" s="592" t="s">
        <v>224</v>
      </c>
      <c r="D263" s="592" t="s">
        <v>226</v>
      </c>
      <c r="E263" s="592" t="s">
        <v>226</v>
      </c>
      <c r="F263" s="592" t="s">
        <v>226</v>
      </c>
      <c r="G263" s="592" t="s">
        <v>226</v>
      </c>
      <c r="H263" s="592" t="s">
        <v>226</v>
      </c>
      <c r="I263" s="592" t="s">
        <v>226</v>
      </c>
      <c r="J263" s="592" t="s">
        <v>226</v>
      </c>
      <c r="K263" s="592" t="s">
        <v>226</v>
      </c>
      <c r="L263" s="592" t="s">
        <v>225</v>
      </c>
      <c r="M263" s="592" t="s">
        <v>226</v>
      </c>
      <c r="N263" s="592" t="s">
        <v>226</v>
      </c>
    </row>
    <row r="264" spans="1:14" x14ac:dyDescent="0.3">
      <c r="A264" s="592">
        <v>703695</v>
      </c>
      <c r="B264" s="592" t="s">
        <v>4278</v>
      </c>
      <c r="C264" s="592" t="s">
        <v>224</v>
      </c>
      <c r="D264" s="592" t="s">
        <v>224</v>
      </c>
      <c r="E264" s="592" t="s">
        <v>224</v>
      </c>
      <c r="F264" s="592" t="s">
        <v>224</v>
      </c>
      <c r="G264" s="592" t="s">
        <v>224</v>
      </c>
      <c r="H264" s="592" t="s">
        <v>225</v>
      </c>
      <c r="I264" s="592" t="s">
        <v>224</v>
      </c>
      <c r="J264" s="592" t="s">
        <v>224</v>
      </c>
      <c r="K264" s="592" t="s">
        <v>224</v>
      </c>
      <c r="L264" s="592" t="s">
        <v>226</v>
      </c>
      <c r="M264" s="592" t="s">
        <v>224</v>
      </c>
      <c r="N264" s="592" t="s">
        <v>225</v>
      </c>
    </row>
    <row r="265" spans="1:14" x14ac:dyDescent="0.3">
      <c r="A265" s="592">
        <v>706445</v>
      </c>
      <c r="B265" s="592" t="s">
        <v>4278</v>
      </c>
      <c r="C265" s="592" t="s">
        <v>224</v>
      </c>
      <c r="D265" s="592" t="s">
        <v>224</v>
      </c>
      <c r="E265" s="592" t="s">
        <v>225</v>
      </c>
      <c r="F265" s="592" t="s">
        <v>226</v>
      </c>
      <c r="G265" s="592" t="s">
        <v>226</v>
      </c>
      <c r="H265" s="592" t="s">
        <v>226</v>
      </c>
      <c r="I265" s="592" t="s">
        <v>226</v>
      </c>
      <c r="J265" s="592" t="s">
        <v>226</v>
      </c>
      <c r="K265" s="592" t="s">
        <v>226</v>
      </c>
      <c r="L265" s="592" t="s">
        <v>226</v>
      </c>
      <c r="M265" s="592" t="s">
        <v>225</v>
      </c>
      <c r="N265" s="592" t="s">
        <v>225</v>
      </c>
    </row>
    <row r="266" spans="1:14" x14ac:dyDescent="0.3">
      <c r="A266" s="592">
        <v>706658</v>
      </c>
      <c r="B266" s="592" t="s">
        <v>4278</v>
      </c>
      <c r="C266" s="592" t="s">
        <v>224</v>
      </c>
      <c r="D266" s="592" t="s">
        <v>224</v>
      </c>
      <c r="E266" s="592" t="s">
        <v>224</v>
      </c>
      <c r="F266" s="592" t="s">
        <v>224</v>
      </c>
      <c r="G266" s="592" t="s">
        <v>224</v>
      </c>
      <c r="H266" s="592" t="s">
        <v>226</v>
      </c>
      <c r="I266" s="592" t="s">
        <v>226</v>
      </c>
      <c r="J266" s="592" t="s">
        <v>226</v>
      </c>
      <c r="K266" s="592" t="s">
        <v>226</v>
      </c>
      <c r="L266" s="592" t="s">
        <v>225</v>
      </c>
      <c r="M266" s="592" t="s">
        <v>226</v>
      </c>
      <c r="N266" s="592" t="s">
        <v>225</v>
      </c>
    </row>
    <row r="267" spans="1:14" x14ac:dyDescent="0.3">
      <c r="A267" s="592">
        <v>704165</v>
      </c>
      <c r="B267" s="592" t="s">
        <v>4278</v>
      </c>
      <c r="C267" s="592" t="s">
        <v>224</v>
      </c>
      <c r="D267" s="592" t="s">
        <v>224</v>
      </c>
      <c r="E267" s="592" t="s">
        <v>224</v>
      </c>
      <c r="F267" s="592" t="s">
        <v>224</v>
      </c>
      <c r="G267" s="592" t="s">
        <v>224</v>
      </c>
      <c r="H267" s="592" t="s">
        <v>224</v>
      </c>
      <c r="I267" s="592" t="s">
        <v>225</v>
      </c>
      <c r="J267" s="592" t="s">
        <v>225</v>
      </c>
      <c r="K267" s="592" t="s">
        <v>225</v>
      </c>
      <c r="L267" s="592" t="s">
        <v>225</v>
      </c>
      <c r="M267" s="592" t="s">
        <v>225</v>
      </c>
      <c r="N267" s="592" t="s">
        <v>225</v>
      </c>
    </row>
    <row r="268" spans="1:14" x14ac:dyDescent="0.3">
      <c r="A268" s="592">
        <v>703964</v>
      </c>
      <c r="B268" s="592" t="s">
        <v>4278</v>
      </c>
      <c r="C268" s="592" t="s">
        <v>224</v>
      </c>
      <c r="D268" s="592" t="s">
        <v>225</v>
      </c>
      <c r="E268" s="592" t="s">
        <v>224</v>
      </c>
      <c r="F268" s="592" t="s">
        <v>225</v>
      </c>
      <c r="G268" s="592" t="s">
        <v>225</v>
      </c>
      <c r="H268" s="592" t="s">
        <v>225</v>
      </c>
      <c r="I268" s="592" t="s">
        <v>225</v>
      </c>
      <c r="J268" s="592" t="s">
        <v>225</v>
      </c>
      <c r="K268" s="592" t="s">
        <v>225</v>
      </c>
      <c r="L268" s="592" t="s">
        <v>225</v>
      </c>
      <c r="M268" s="592" t="s">
        <v>225</v>
      </c>
      <c r="N268" s="592" t="s">
        <v>225</v>
      </c>
    </row>
    <row r="269" spans="1:14" x14ac:dyDescent="0.3">
      <c r="A269" s="592">
        <v>705402</v>
      </c>
      <c r="B269" s="592" t="s">
        <v>4278</v>
      </c>
      <c r="C269" s="592" t="s">
        <v>224</v>
      </c>
      <c r="D269" s="592" t="s">
        <v>224</v>
      </c>
      <c r="E269" s="592" t="s">
        <v>224</v>
      </c>
      <c r="F269" s="592" t="s">
        <v>224</v>
      </c>
      <c r="G269" s="592" t="s">
        <v>224</v>
      </c>
      <c r="H269" s="592" t="s">
        <v>224</v>
      </c>
      <c r="I269" s="592" t="s">
        <v>225</v>
      </c>
      <c r="J269" s="592" t="s">
        <v>225</v>
      </c>
      <c r="K269" s="592" t="s">
        <v>225</v>
      </c>
      <c r="L269" s="592" t="s">
        <v>225</v>
      </c>
      <c r="M269" s="592" t="s">
        <v>225</v>
      </c>
      <c r="N269" s="592" t="s">
        <v>225</v>
      </c>
    </row>
    <row r="270" spans="1:14" x14ac:dyDescent="0.3">
      <c r="A270" s="592">
        <v>705454</v>
      </c>
      <c r="B270" s="592" t="s">
        <v>4278</v>
      </c>
      <c r="C270" s="592" t="s">
        <v>224</v>
      </c>
      <c r="D270" s="592" t="s">
        <v>225</v>
      </c>
      <c r="E270" s="592" t="s">
        <v>224</v>
      </c>
      <c r="F270" s="592" t="s">
        <v>226</v>
      </c>
      <c r="G270" s="592" t="s">
        <v>224</v>
      </c>
      <c r="H270" s="592" t="s">
        <v>226</v>
      </c>
      <c r="I270" s="592" t="s">
        <v>226</v>
      </c>
      <c r="J270" s="592" t="s">
        <v>225</v>
      </c>
      <c r="K270" s="592" t="s">
        <v>225</v>
      </c>
      <c r="L270" s="592" t="s">
        <v>225</v>
      </c>
      <c r="M270" s="592" t="s">
        <v>226</v>
      </c>
      <c r="N270" s="592" t="s">
        <v>225</v>
      </c>
    </row>
    <row r="271" spans="1:14" x14ac:dyDescent="0.3">
      <c r="A271" s="592">
        <v>706181</v>
      </c>
      <c r="B271" s="592" t="s">
        <v>4278</v>
      </c>
      <c r="C271" s="592" t="s">
        <v>224</v>
      </c>
      <c r="D271" s="592" t="s">
        <v>224</v>
      </c>
      <c r="E271" s="592" t="s">
        <v>224</v>
      </c>
      <c r="F271" s="592" t="s">
        <v>224</v>
      </c>
      <c r="G271" s="592" t="s">
        <v>224</v>
      </c>
      <c r="H271" s="592" t="s">
        <v>224</v>
      </c>
      <c r="I271" s="592" t="s">
        <v>225</v>
      </c>
      <c r="J271" s="592" t="s">
        <v>225</v>
      </c>
      <c r="K271" s="592" t="s">
        <v>225</v>
      </c>
      <c r="L271" s="592" t="s">
        <v>225</v>
      </c>
      <c r="M271" s="592" t="s">
        <v>225</v>
      </c>
      <c r="N271" s="592" t="s">
        <v>225</v>
      </c>
    </row>
    <row r="272" spans="1:14" x14ac:dyDescent="0.3">
      <c r="A272" s="592">
        <v>706406</v>
      </c>
      <c r="B272" s="592" t="s">
        <v>4278</v>
      </c>
      <c r="C272" s="592" t="s">
        <v>224</v>
      </c>
      <c r="D272" s="592" t="s">
        <v>224</v>
      </c>
      <c r="E272" s="592" t="s">
        <v>226</v>
      </c>
      <c r="F272" s="592" t="s">
        <v>224</v>
      </c>
      <c r="G272" s="592" t="s">
        <v>224</v>
      </c>
      <c r="H272" s="592" t="s">
        <v>225</v>
      </c>
      <c r="I272" s="592" t="s">
        <v>225</v>
      </c>
      <c r="J272" s="592" t="s">
        <v>226</v>
      </c>
      <c r="K272" s="592" t="s">
        <v>225</v>
      </c>
      <c r="L272" s="592" t="s">
        <v>225</v>
      </c>
      <c r="M272" s="592" t="s">
        <v>226</v>
      </c>
      <c r="N272" s="592" t="s">
        <v>225</v>
      </c>
    </row>
    <row r="273" spans="1:14" x14ac:dyDescent="0.3">
      <c r="A273" s="592">
        <v>704777</v>
      </c>
      <c r="B273" s="592" t="s">
        <v>4278</v>
      </c>
      <c r="C273" s="592" t="s">
        <v>224</v>
      </c>
      <c r="D273" s="592" t="s">
        <v>226</v>
      </c>
      <c r="E273" s="592" t="s">
        <v>224</v>
      </c>
      <c r="F273" s="592" t="s">
        <v>226</v>
      </c>
      <c r="G273" s="592" t="s">
        <v>224</v>
      </c>
      <c r="H273" s="592" t="s">
        <v>224</v>
      </c>
      <c r="I273" s="592" t="s">
        <v>225</v>
      </c>
      <c r="J273" s="592" t="s">
        <v>225</v>
      </c>
      <c r="K273" s="592" t="s">
        <v>225</v>
      </c>
      <c r="L273" s="592" t="s">
        <v>225</v>
      </c>
      <c r="M273" s="592" t="s">
        <v>225</v>
      </c>
      <c r="N273" s="592" t="s">
        <v>225</v>
      </c>
    </row>
    <row r="274" spans="1:14" x14ac:dyDescent="0.3">
      <c r="A274" s="592">
        <v>706460</v>
      </c>
      <c r="B274" s="592" t="s">
        <v>4278</v>
      </c>
      <c r="C274" s="592" t="s">
        <v>224</v>
      </c>
      <c r="D274" s="592" t="s">
        <v>226</v>
      </c>
      <c r="E274" s="592" t="s">
        <v>225</v>
      </c>
      <c r="F274" s="592" t="s">
        <v>224</v>
      </c>
      <c r="G274" s="592" t="s">
        <v>225</v>
      </c>
      <c r="H274" s="592" t="s">
        <v>224</v>
      </c>
      <c r="I274" s="592" t="s">
        <v>225</v>
      </c>
      <c r="J274" s="592" t="s">
        <v>225</v>
      </c>
      <c r="K274" s="592" t="s">
        <v>225</v>
      </c>
      <c r="L274" s="592" t="s">
        <v>225</v>
      </c>
      <c r="M274" s="592" t="s">
        <v>225</v>
      </c>
      <c r="N274" s="592" t="s">
        <v>225</v>
      </c>
    </row>
    <row r="275" spans="1:14" x14ac:dyDescent="0.3">
      <c r="A275" s="592">
        <v>704008</v>
      </c>
      <c r="B275" s="592" t="s">
        <v>4278</v>
      </c>
      <c r="C275" s="592" t="s">
        <v>224</v>
      </c>
      <c r="D275" s="592" t="s">
        <v>224</v>
      </c>
      <c r="E275" s="592" t="s">
        <v>224</v>
      </c>
      <c r="F275" s="592" t="s">
        <v>226</v>
      </c>
      <c r="G275" s="592" t="s">
        <v>224</v>
      </c>
      <c r="H275" s="592" t="s">
        <v>226</v>
      </c>
      <c r="I275" s="592" t="s">
        <v>225</v>
      </c>
      <c r="J275" s="592" t="s">
        <v>225</v>
      </c>
      <c r="K275" s="592" t="s">
        <v>225</v>
      </c>
      <c r="L275" s="592" t="s">
        <v>224</v>
      </c>
      <c r="M275" s="592" t="s">
        <v>224</v>
      </c>
      <c r="N275" s="592" t="s">
        <v>225</v>
      </c>
    </row>
    <row r="276" spans="1:14" x14ac:dyDescent="0.3">
      <c r="A276" s="592">
        <v>705833</v>
      </c>
      <c r="B276" s="592" t="s">
        <v>4278</v>
      </c>
      <c r="C276" s="592" t="s">
        <v>224</v>
      </c>
      <c r="D276" s="592" t="s">
        <v>226</v>
      </c>
      <c r="E276" s="592" t="s">
        <v>226</v>
      </c>
      <c r="F276" s="592" t="s">
        <v>224</v>
      </c>
      <c r="G276" s="592" t="s">
        <v>226</v>
      </c>
      <c r="H276" s="592" t="s">
        <v>224</v>
      </c>
      <c r="I276" s="592" t="s">
        <v>225</v>
      </c>
      <c r="J276" s="592" t="s">
        <v>225</v>
      </c>
      <c r="K276" s="592" t="s">
        <v>225</v>
      </c>
      <c r="L276" s="592" t="s">
        <v>225</v>
      </c>
      <c r="M276" s="592" t="s">
        <v>225</v>
      </c>
      <c r="N276" s="592" t="s">
        <v>225</v>
      </c>
    </row>
    <row r="277" spans="1:14" x14ac:dyDescent="0.3">
      <c r="A277" s="592">
        <v>706509</v>
      </c>
      <c r="B277" s="592" t="s">
        <v>4278</v>
      </c>
      <c r="C277" s="592" t="s">
        <v>224</v>
      </c>
      <c r="D277" s="592" t="s">
        <v>224</v>
      </c>
      <c r="E277" s="592" t="s">
        <v>224</v>
      </c>
      <c r="F277" s="592" t="s">
        <v>224</v>
      </c>
      <c r="G277" s="592" t="s">
        <v>224</v>
      </c>
      <c r="H277" s="592" t="s">
        <v>224</v>
      </c>
      <c r="I277" s="592" t="s">
        <v>225</v>
      </c>
      <c r="J277" s="592" t="s">
        <v>225</v>
      </c>
      <c r="K277" s="592" t="s">
        <v>225</v>
      </c>
      <c r="L277" s="592" t="s">
        <v>225</v>
      </c>
      <c r="M277" s="592" t="s">
        <v>225</v>
      </c>
      <c r="N277" s="592" t="s">
        <v>225</v>
      </c>
    </row>
    <row r="278" spans="1:14" x14ac:dyDescent="0.3">
      <c r="A278" s="592">
        <v>705757</v>
      </c>
      <c r="B278" s="592" t="s">
        <v>4278</v>
      </c>
      <c r="C278" s="592" t="s">
        <v>224</v>
      </c>
      <c r="D278" s="592" t="s">
        <v>224</v>
      </c>
      <c r="E278" s="592" t="s">
        <v>224</v>
      </c>
      <c r="F278" s="592" t="s">
        <v>224</v>
      </c>
      <c r="G278" s="592" t="s">
        <v>224</v>
      </c>
      <c r="H278" s="592" t="s">
        <v>225</v>
      </c>
      <c r="I278" s="592" t="s">
        <v>225</v>
      </c>
      <c r="J278" s="592" t="s">
        <v>225</v>
      </c>
      <c r="K278" s="592" t="s">
        <v>225</v>
      </c>
      <c r="L278" s="592" t="s">
        <v>225</v>
      </c>
      <c r="M278" s="592" t="s">
        <v>225</v>
      </c>
      <c r="N278" s="592" t="s">
        <v>225</v>
      </c>
    </row>
    <row r="279" spans="1:14" x14ac:dyDescent="0.3">
      <c r="A279" s="592">
        <v>704389</v>
      </c>
      <c r="B279" s="592" t="s">
        <v>4278</v>
      </c>
      <c r="C279" s="592" t="s">
        <v>224</v>
      </c>
      <c r="D279" s="592" t="s">
        <v>224</v>
      </c>
      <c r="E279" s="592" t="s">
        <v>224</v>
      </c>
      <c r="F279" s="592" t="s">
        <v>224</v>
      </c>
      <c r="G279" s="592" t="s">
        <v>224</v>
      </c>
      <c r="H279" s="592" t="s">
        <v>225</v>
      </c>
      <c r="I279" s="592" t="s">
        <v>224</v>
      </c>
      <c r="J279" s="592" t="s">
        <v>224</v>
      </c>
      <c r="K279" s="592" t="s">
        <v>224</v>
      </c>
      <c r="L279" s="592" t="s">
        <v>224</v>
      </c>
      <c r="M279" s="592" t="s">
        <v>226</v>
      </c>
      <c r="N279" s="592" t="s">
        <v>225</v>
      </c>
    </row>
    <row r="280" spans="1:14" x14ac:dyDescent="0.3">
      <c r="A280" s="592">
        <v>704531</v>
      </c>
      <c r="B280" s="592" t="s">
        <v>4278</v>
      </c>
      <c r="C280" s="592" t="s">
        <v>224</v>
      </c>
      <c r="D280" s="592" t="s">
        <v>226</v>
      </c>
      <c r="E280" s="592" t="s">
        <v>224</v>
      </c>
      <c r="F280" s="592" t="s">
        <v>225</v>
      </c>
      <c r="G280" s="592" t="s">
        <v>225</v>
      </c>
      <c r="H280" s="592" t="s">
        <v>226</v>
      </c>
      <c r="I280" s="592" t="s">
        <v>226</v>
      </c>
      <c r="J280" s="592" t="s">
        <v>225</v>
      </c>
      <c r="K280" s="592" t="s">
        <v>226</v>
      </c>
      <c r="L280" s="592" t="s">
        <v>225</v>
      </c>
      <c r="M280" s="592" t="s">
        <v>225</v>
      </c>
      <c r="N280" s="592" t="s">
        <v>225</v>
      </c>
    </row>
    <row r="281" spans="1:14" x14ac:dyDescent="0.3">
      <c r="A281" s="592">
        <v>705230</v>
      </c>
      <c r="B281" s="592" t="s">
        <v>4278</v>
      </c>
      <c r="C281" s="592" t="s">
        <v>224</v>
      </c>
      <c r="D281" s="592" t="s">
        <v>224</v>
      </c>
      <c r="E281" s="592" t="s">
        <v>224</v>
      </c>
      <c r="F281" s="592" t="s">
        <v>224</v>
      </c>
      <c r="G281" s="592" t="s">
        <v>224</v>
      </c>
      <c r="H281" s="592" t="s">
        <v>224</v>
      </c>
      <c r="I281" s="592" t="s">
        <v>224</v>
      </c>
      <c r="J281" s="592" t="s">
        <v>225</v>
      </c>
      <c r="K281" s="592" t="s">
        <v>224</v>
      </c>
      <c r="L281" s="592" t="s">
        <v>224</v>
      </c>
      <c r="M281" s="592" t="s">
        <v>224</v>
      </c>
      <c r="N281" s="592" t="s">
        <v>225</v>
      </c>
    </row>
    <row r="282" spans="1:14" x14ac:dyDescent="0.3">
      <c r="A282" s="592">
        <v>705251</v>
      </c>
      <c r="B282" s="592" t="s">
        <v>4278</v>
      </c>
      <c r="C282" s="592" t="s">
        <v>224</v>
      </c>
      <c r="D282" s="592" t="s">
        <v>225</v>
      </c>
      <c r="E282" s="592" t="s">
        <v>225</v>
      </c>
      <c r="F282" s="592" t="s">
        <v>225</v>
      </c>
      <c r="G282" s="592" t="s">
        <v>224</v>
      </c>
      <c r="H282" s="592" t="s">
        <v>225</v>
      </c>
      <c r="I282" s="592" t="s">
        <v>225</v>
      </c>
      <c r="J282" s="592" t="s">
        <v>225</v>
      </c>
      <c r="K282" s="592" t="s">
        <v>225</v>
      </c>
      <c r="L282" s="592" t="s">
        <v>225</v>
      </c>
      <c r="M282" s="592" t="s">
        <v>225</v>
      </c>
      <c r="N282" s="592" t="s">
        <v>225</v>
      </c>
    </row>
    <row r="283" spans="1:14" x14ac:dyDescent="0.3">
      <c r="A283" s="592">
        <v>705679</v>
      </c>
      <c r="B283" s="592" t="s">
        <v>4278</v>
      </c>
      <c r="C283" s="592" t="s">
        <v>224</v>
      </c>
      <c r="D283" s="592" t="s">
        <v>224</v>
      </c>
      <c r="E283" s="592" t="s">
        <v>224</v>
      </c>
      <c r="F283" s="592" t="s">
        <v>224</v>
      </c>
      <c r="G283" s="592" t="s">
        <v>224</v>
      </c>
      <c r="H283" s="592" t="s">
        <v>226</v>
      </c>
      <c r="I283" s="592" t="s">
        <v>225</v>
      </c>
      <c r="J283" s="592" t="s">
        <v>225</v>
      </c>
      <c r="K283" s="592" t="s">
        <v>225</v>
      </c>
      <c r="L283" s="592" t="s">
        <v>225</v>
      </c>
      <c r="M283" s="592" t="s">
        <v>225</v>
      </c>
      <c r="N283" s="592" t="s">
        <v>225</v>
      </c>
    </row>
    <row r="284" spans="1:14" x14ac:dyDescent="0.3">
      <c r="A284" s="592">
        <v>706066</v>
      </c>
      <c r="B284" s="592" t="s">
        <v>4278</v>
      </c>
      <c r="C284" s="592" t="s">
        <v>224</v>
      </c>
      <c r="D284" s="592" t="s">
        <v>224</v>
      </c>
      <c r="E284" s="592" t="s">
        <v>224</v>
      </c>
      <c r="F284" s="592" t="s">
        <v>224</v>
      </c>
      <c r="G284" s="592" t="s">
        <v>224</v>
      </c>
      <c r="H284" s="592" t="s">
        <v>226</v>
      </c>
      <c r="I284" s="592" t="s">
        <v>226</v>
      </c>
      <c r="J284" s="592" t="s">
        <v>226</v>
      </c>
      <c r="K284" s="592" t="s">
        <v>226</v>
      </c>
      <c r="L284" s="592" t="s">
        <v>226</v>
      </c>
      <c r="M284" s="592" t="s">
        <v>226</v>
      </c>
      <c r="N284" s="592" t="s">
        <v>226</v>
      </c>
    </row>
    <row r="285" spans="1:14" x14ac:dyDescent="0.3">
      <c r="A285" s="592">
        <v>706134</v>
      </c>
      <c r="B285" s="592" t="s">
        <v>4278</v>
      </c>
      <c r="C285" s="592" t="s">
        <v>224</v>
      </c>
      <c r="D285" s="592" t="s">
        <v>226</v>
      </c>
      <c r="E285" s="592" t="s">
        <v>226</v>
      </c>
      <c r="F285" s="592" t="s">
        <v>226</v>
      </c>
      <c r="G285" s="592" t="s">
        <v>226</v>
      </c>
      <c r="H285" s="592" t="s">
        <v>225</v>
      </c>
      <c r="I285" s="592" t="s">
        <v>226</v>
      </c>
      <c r="J285" s="592" t="s">
        <v>226</v>
      </c>
      <c r="K285" s="592" t="s">
        <v>226</v>
      </c>
      <c r="L285" s="592" t="s">
        <v>226</v>
      </c>
      <c r="M285" s="592" t="s">
        <v>226</v>
      </c>
      <c r="N285" s="592" t="s">
        <v>225</v>
      </c>
    </row>
    <row r="286" spans="1:14" x14ac:dyDescent="0.3">
      <c r="A286" s="592">
        <v>706433</v>
      </c>
      <c r="B286" s="592" t="s">
        <v>4278</v>
      </c>
      <c r="C286" s="592" t="s">
        <v>224</v>
      </c>
      <c r="D286" s="592" t="s">
        <v>225</v>
      </c>
      <c r="E286" s="592" t="s">
        <v>225</v>
      </c>
      <c r="F286" s="592" t="s">
        <v>225</v>
      </c>
      <c r="G286" s="592" t="s">
        <v>226</v>
      </c>
      <c r="H286" s="592" t="s">
        <v>224</v>
      </c>
      <c r="I286" s="592" t="s">
        <v>225</v>
      </c>
      <c r="J286" s="592" t="s">
        <v>225</v>
      </c>
      <c r="K286" s="592" t="s">
        <v>225</v>
      </c>
      <c r="L286" s="592" t="s">
        <v>225</v>
      </c>
      <c r="M286" s="592" t="s">
        <v>225</v>
      </c>
      <c r="N286" s="592" t="s">
        <v>226</v>
      </c>
    </row>
    <row r="287" spans="1:14" x14ac:dyDescent="0.3">
      <c r="A287" s="592">
        <v>706675</v>
      </c>
      <c r="B287" s="592" t="s">
        <v>4278</v>
      </c>
      <c r="C287" s="592" t="s">
        <v>224</v>
      </c>
      <c r="D287" s="592" t="s">
        <v>224</v>
      </c>
      <c r="E287" s="592" t="s">
        <v>224</v>
      </c>
      <c r="F287" s="592" t="s">
        <v>225</v>
      </c>
      <c r="G287" s="592" t="s">
        <v>226</v>
      </c>
      <c r="H287" s="592" t="s">
        <v>224</v>
      </c>
      <c r="I287" s="592" t="s">
        <v>226</v>
      </c>
      <c r="J287" s="592" t="s">
        <v>225</v>
      </c>
      <c r="K287" s="592" t="s">
        <v>226</v>
      </c>
      <c r="L287" s="592" t="s">
        <v>226</v>
      </c>
      <c r="M287" s="592" t="s">
        <v>225</v>
      </c>
      <c r="N287" s="592" t="s">
        <v>225</v>
      </c>
    </row>
    <row r="288" spans="1:14" x14ac:dyDescent="0.3">
      <c r="A288" s="592">
        <v>705636</v>
      </c>
      <c r="B288" s="592" t="s">
        <v>4278</v>
      </c>
      <c r="C288" s="592" t="s">
        <v>224</v>
      </c>
      <c r="D288" s="592" t="s">
        <v>224</v>
      </c>
      <c r="E288" s="592" t="s">
        <v>224</v>
      </c>
      <c r="F288" s="592" t="s">
        <v>226</v>
      </c>
      <c r="G288" s="592" t="s">
        <v>226</v>
      </c>
      <c r="H288" s="592" t="s">
        <v>224</v>
      </c>
      <c r="I288" s="592" t="s">
        <v>225</v>
      </c>
      <c r="J288" s="592" t="s">
        <v>225</v>
      </c>
      <c r="K288" s="592" t="s">
        <v>225</v>
      </c>
      <c r="L288" s="592" t="s">
        <v>225</v>
      </c>
      <c r="M288" s="592" t="s">
        <v>225</v>
      </c>
      <c r="N288" s="592" t="s">
        <v>225</v>
      </c>
    </row>
    <row r="289" spans="1:82" x14ac:dyDescent="0.3">
      <c r="A289" s="592">
        <v>706542</v>
      </c>
      <c r="B289" s="592" t="s">
        <v>4278</v>
      </c>
      <c r="C289" s="592" t="s">
        <v>224</v>
      </c>
      <c r="D289" s="592" t="s">
        <v>226</v>
      </c>
      <c r="E289" s="592" t="s">
        <v>224</v>
      </c>
      <c r="F289" s="592" t="s">
        <v>225</v>
      </c>
      <c r="G289" s="592" t="s">
        <v>226</v>
      </c>
      <c r="H289" s="592" t="s">
        <v>224</v>
      </c>
      <c r="I289" s="592" t="s">
        <v>225</v>
      </c>
      <c r="J289" s="592" t="s">
        <v>225</v>
      </c>
      <c r="K289" s="592" t="s">
        <v>225</v>
      </c>
      <c r="L289" s="592" t="s">
        <v>225</v>
      </c>
      <c r="M289" s="592" t="s">
        <v>225</v>
      </c>
      <c r="N289" s="592" t="s">
        <v>225</v>
      </c>
    </row>
    <row r="290" spans="1:82" x14ac:dyDescent="0.3">
      <c r="A290" s="592">
        <v>705193</v>
      </c>
      <c r="B290" s="592" t="s">
        <v>4278</v>
      </c>
      <c r="C290" s="592" t="s">
        <v>226</v>
      </c>
      <c r="D290" s="592" t="s">
        <v>226</v>
      </c>
      <c r="E290" s="592" t="s">
        <v>226</v>
      </c>
      <c r="F290" s="592" t="s">
        <v>226</v>
      </c>
      <c r="G290" s="592" t="s">
        <v>226</v>
      </c>
      <c r="H290" s="592" t="s">
        <v>225</v>
      </c>
      <c r="I290" s="592" t="s">
        <v>226</v>
      </c>
      <c r="J290" s="592" t="s">
        <v>226</v>
      </c>
      <c r="K290" s="592" t="s">
        <v>226</v>
      </c>
      <c r="L290" s="592" t="s">
        <v>226</v>
      </c>
      <c r="M290" s="592" t="s">
        <v>226</v>
      </c>
      <c r="N290" s="592" t="s">
        <v>225</v>
      </c>
      <c r="AZ290" s="592">
        <v>0</v>
      </c>
      <c r="BA290" s="592">
        <v>11500</v>
      </c>
      <c r="BC290" s="592">
        <v>0</v>
      </c>
      <c r="BE290" s="592">
        <v>900</v>
      </c>
      <c r="BF290" s="592">
        <v>0</v>
      </c>
      <c r="BH290" s="592">
        <v>13900</v>
      </c>
      <c r="BI290" s="592" t="s">
        <v>259</v>
      </c>
      <c r="BJ290" s="592">
        <v>13900</v>
      </c>
      <c r="BK290" s="592">
        <v>0</v>
      </c>
      <c r="BM290" s="592">
        <v>1</v>
      </c>
      <c r="BN290" s="592">
        <v>3</v>
      </c>
      <c r="BO290" s="592">
        <v>0</v>
      </c>
      <c r="BP290" s="592">
        <v>4</v>
      </c>
      <c r="BQ290" s="592" t="s">
        <v>759</v>
      </c>
      <c r="BR290" s="592">
        <v>0</v>
      </c>
      <c r="BS290" s="592">
        <v>0</v>
      </c>
      <c r="BT290" s="592">
        <v>0</v>
      </c>
      <c r="BY290" s="592" t="s">
        <v>756</v>
      </c>
      <c r="CC290" s="592" t="s">
        <v>757</v>
      </c>
      <c r="CD290" s="592" t="s">
        <v>761</v>
      </c>
    </row>
    <row r="291" spans="1:82" x14ac:dyDescent="0.3">
      <c r="A291" s="592">
        <v>701945</v>
      </c>
      <c r="B291" s="592" t="s">
        <v>4278</v>
      </c>
      <c r="C291" s="592" t="s">
        <v>224</v>
      </c>
      <c r="D291" s="592" t="s">
        <v>224</v>
      </c>
      <c r="E291" s="592" t="s">
        <v>224</v>
      </c>
      <c r="F291" s="592" t="s">
        <v>224</v>
      </c>
      <c r="G291" s="592" t="s">
        <v>224</v>
      </c>
      <c r="H291" s="592" t="s">
        <v>224</v>
      </c>
      <c r="I291" s="592" t="s">
        <v>224</v>
      </c>
      <c r="J291" s="592" t="s">
        <v>224</v>
      </c>
      <c r="K291" s="592" t="s">
        <v>224</v>
      </c>
      <c r="L291" s="592" t="s">
        <v>224</v>
      </c>
      <c r="M291" s="592" t="s">
        <v>224</v>
      </c>
      <c r="N291" s="592" t="s">
        <v>224</v>
      </c>
      <c r="AZ291" s="592">
        <v>0</v>
      </c>
      <c r="BA291" s="592">
        <v>22500</v>
      </c>
      <c r="BC291" s="592">
        <v>0</v>
      </c>
      <c r="BD291" s="592">
        <v>30000</v>
      </c>
      <c r="BE291" s="592">
        <v>900</v>
      </c>
      <c r="BF291" s="592">
        <v>0</v>
      </c>
      <c r="BH291" s="592">
        <v>30900</v>
      </c>
      <c r="BI291" s="592" t="s">
        <v>259</v>
      </c>
      <c r="BJ291" s="592">
        <v>30900</v>
      </c>
      <c r="BK291" s="592">
        <v>0</v>
      </c>
      <c r="BM291" s="592">
        <v>0</v>
      </c>
      <c r="BN291" s="592">
        <v>0</v>
      </c>
      <c r="BO291" s="592">
        <v>3</v>
      </c>
      <c r="BP291" s="592">
        <v>3</v>
      </c>
      <c r="BQ291" s="592" t="s">
        <v>759</v>
      </c>
      <c r="BR291" s="592">
        <v>0</v>
      </c>
      <c r="BS291" s="592">
        <v>0</v>
      </c>
      <c r="BT291" s="592">
        <v>0</v>
      </c>
      <c r="BU291" s="592" t="s">
        <v>665</v>
      </c>
      <c r="BV291" s="592" t="s">
        <v>666</v>
      </c>
      <c r="BW291" s="592" t="s">
        <v>298</v>
      </c>
      <c r="BX291" s="592" t="s">
        <v>298</v>
      </c>
      <c r="BY291" s="592" t="s">
        <v>756</v>
      </c>
      <c r="CC291" s="592" t="s">
        <v>757</v>
      </c>
      <c r="CD291" s="592" t="s">
        <v>760</v>
      </c>
    </row>
    <row r="292" spans="1:82" x14ac:dyDescent="0.3">
      <c r="A292" s="592">
        <v>706803</v>
      </c>
      <c r="B292" s="592" t="s">
        <v>4278</v>
      </c>
      <c r="C292" s="592" t="s">
        <v>225</v>
      </c>
      <c r="D292" s="592" t="s">
        <v>225</v>
      </c>
      <c r="E292" s="592" t="s">
        <v>226</v>
      </c>
      <c r="F292" s="592" t="s">
        <v>225</v>
      </c>
      <c r="G292" s="592" t="s">
        <v>224</v>
      </c>
      <c r="H292" s="592" t="s">
        <v>226</v>
      </c>
      <c r="I292" s="592" t="s">
        <v>226</v>
      </c>
      <c r="J292" s="592" t="s">
        <v>226</v>
      </c>
      <c r="K292" s="592" t="s">
        <v>226</v>
      </c>
      <c r="L292" s="592" t="s">
        <v>226</v>
      </c>
      <c r="M292" s="592" t="s">
        <v>226</v>
      </c>
      <c r="N292" s="592" t="s">
        <v>226</v>
      </c>
    </row>
    <row r="293" spans="1:82" x14ac:dyDescent="0.3">
      <c r="A293" s="592">
        <v>707118</v>
      </c>
      <c r="B293" s="592" t="s">
        <v>4278</v>
      </c>
      <c r="C293" s="592" t="s">
        <v>225</v>
      </c>
      <c r="D293" s="592" t="s">
        <v>226</v>
      </c>
      <c r="E293" s="592" t="s">
        <v>225</v>
      </c>
      <c r="F293" s="592" t="s">
        <v>225</v>
      </c>
      <c r="G293" s="592" t="s">
        <v>226</v>
      </c>
      <c r="H293" s="592" t="s">
        <v>224</v>
      </c>
      <c r="I293" s="592" t="s">
        <v>226</v>
      </c>
      <c r="J293" s="592" t="s">
        <v>225</v>
      </c>
      <c r="K293" s="592" t="s">
        <v>225</v>
      </c>
      <c r="L293" s="592" t="s">
        <v>226</v>
      </c>
      <c r="M293" s="592" t="s">
        <v>225</v>
      </c>
      <c r="N293" s="592" t="s">
        <v>226</v>
      </c>
    </row>
    <row r="294" spans="1:82" x14ac:dyDescent="0.3">
      <c r="A294" s="592">
        <v>707079</v>
      </c>
      <c r="B294" s="592" t="s">
        <v>4278</v>
      </c>
      <c r="C294" s="592" t="s">
        <v>225</v>
      </c>
      <c r="D294" s="592" t="s">
        <v>225</v>
      </c>
      <c r="E294" s="592" t="s">
        <v>224</v>
      </c>
      <c r="F294" s="592" t="s">
        <v>226</v>
      </c>
      <c r="G294" s="592" t="s">
        <v>226</v>
      </c>
      <c r="H294" s="592" t="s">
        <v>226</v>
      </c>
      <c r="I294" s="592" t="s">
        <v>225</v>
      </c>
      <c r="J294" s="592" t="s">
        <v>225</v>
      </c>
      <c r="K294" s="592" t="s">
        <v>225</v>
      </c>
      <c r="L294" s="592" t="s">
        <v>225</v>
      </c>
      <c r="M294" s="592" t="s">
        <v>225</v>
      </c>
      <c r="N294" s="592" t="s">
        <v>226</v>
      </c>
    </row>
    <row r="295" spans="1:82" x14ac:dyDescent="0.3">
      <c r="A295" s="592">
        <v>706812</v>
      </c>
      <c r="B295" s="592" t="s">
        <v>4278</v>
      </c>
      <c r="C295" s="592" t="s">
        <v>225</v>
      </c>
      <c r="D295" s="592" t="s">
        <v>226</v>
      </c>
      <c r="E295" s="592" t="s">
        <v>226</v>
      </c>
      <c r="F295" s="592" t="s">
        <v>225</v>
      </c>
      <c r="G295" s="592" t="s">
        <v>226</v>
      </c>
      <c r="H295" s="592" t="s">
        <v>226</v>
      </c>
      <c r="I295" s="592" t="s">
        <v>225</v>
      </c>
      <c r="J295" s="592" t="s">
        <v>225</v>
      </c>
      <c r="K295" s="592" t="s">
        <v>225</v>
      </c>
      <c r="L295" s="592" t="s">
        <v>225</v>
      </c>
      <c r="M295" s="592" t="s">
        <v>225</v>
      </c>
      <c r="N295" s="592" t="s">
        <v>225</v>
      </c>
    </row>
    <row r="296" spans="1:82" x14ac:dyDescent="0.3">
      <c r="A296" s="592">
        <v>707013</v>
      </c>
      <c r="B296" s="592" t="s">
        <v>4278</v>
      </c>
      <c r="C296" s="592" t="s">
        <v>225</v>
      </c>
      <c r="D296" s="592" t="s">
        <v>226</v>
      </c>
      <c r="E296" s="592" t="s">
        <v>225</v>
      </c>
      <c r="F296" s="592" t="s">
        <v>226</v>
      </c>
      <c r="G296" s="592" t="s">
        <v>226</v>
      </c>
      <c r="H296" s="592" t="s">
        <v>226</v>
      </c>
      <c r="I296" s="592" t="s">
        <v>225</v>
      </c>
      <c r="J296" s="592" t="s">
        <v>226</v>
      </c>
      <c r="K296" s="592" t="s">
        <v>225</v>
      </c>
      <c r="L296" s="592" t="s">
        <v>225</v>
      </c>
      <c r="M296" s="592" t="s">
        <v>226</v>
      </c>
      <c r="N296" s="592" t="s">
        <v>225</v>
      </c>
    </row>
    <row r="297" spans="1:82" x14ac:dyDescent="0.3">
      <c r="A297" s="592">
        <v>706631</v>
      </c>
      <c r="B297" s="592" t="s">
        <v>4278</v>
      </c>
      <c r="C297" s="592" t="s">
        <v>225</v>
      </c>
      <c r="D297" s="592" t="s">
        <v>226</v>
      </c>
      <c r="E297" s="592" t="s">
        <v>224</v>
      </c>
      <c r="F297" s="592" t="s">
        <v>226</v>
      </c>
      <c r="G297" s="592" t="s">
        <v>224</v>
      </c>
      <c r="H297" s="592" t="s">
        <v>225</v>
      </c>
      <c r="I297" s="592" t="s">
        <v>226</v>
      </c>
      <c r="J297" s="592" t="s">
        <v>224</v>
      </c>
      <c r="K297" s="592" t="s">
        <v>224</v>
      </c>
      <c r="L297" s="592" t="s">
        <v>225</v>
      </c>
      <c r="M297" s="592" t="s">
        <v>226</v>
      </c>
      <c r="N297" s="592" t="s">
        <v>225</v>
      </c>
    </row>
    <row r="298" spans="1:82" x14ac:dyDescent="0.3">
      <c r="A298" s="592">
        <v>706469</v>
      </c>
      <c r="B298" s="592" t="s">
        <v>4278</v>
      </c>
      <c r="C298" s="592" t="s">
        <v>225</v>
      </c>
      <c r="D298" s="592" t="s">
        <v>224</v>
      </c>
      <c r="E298" s="592" t="s">
        <v>224</v>
      </c>
      <c r="F298" s="592" t="s">
        <v>224</v>
      </c>
      <c r="G298" s="592" t="s">
        <v>224</v>
      </c>
      <c r="H298" s="592" t="s">
        <v>225</v>
      </c>
      <c r="I298" s="592" t="s">
        <v>225</v>
      </c>
      <c r="J298" s="592" t="s">
        <v>224</v>
      </c>
      <c r="K298" s="592" t="s">
        <v>225</v>
      </c>
      <c r="L298" s="592" t="s">
        <v>225</v>
      </c>
      <c r="M298" s="592" t="s">
        <v>225</v>
      </c>
      <c r="N298" s="592" t="s">
        <v>225</v>
      </c>
    </row>
    <row r="299" spans="1:82" x14ac:dyDescent="0.3">
      <c r="A299" s="592">
        <v>706961</v>
      </c>
      <c r="B299" s="592" t="s">
        <v>4278</v>
      </c>
      <c r="C299" s="592" t="s">
        <v>225</v>
      </c>
      <c r="D299" s="592" t="s">
        <v>224</v>
      </c>
      <c r="E299" s="592" t="s">
        <v>226</v>
      </c>
      <c r="F299" s="592" t="s">
        <v>224</v>
      </c>
      <c r="G299" s="592" t="s">
        <v>224</v>
      </c>
      <c r="H299" s="592" t="s">
        <v>225</v>
      </c>
      <c r="I299" s="592" t="s">
        <v>225</v>
      </c>
      <c r="J299" s="592" t="s">
        <v>225</v>
      </c>
      <c r="K299" s="592" t="s">
        <v>225</v>
      </c>
      <c r="L299" s="592" t="s">
        <v>225</v>
      </c>
      <c r="M299" s="592" t="s">
        <v>225</v>
      </c>
      <c r="N299" s="592" t="s">
        <v>225</v>
      </c>
    </row>
    <row r="300" spans="1:82" x14ac:dyDescent="0.3">
      <c r="A300" s="592">
        <v>706304</v>
      </c>
      <c r="B300" s="592" t="s">
        <v>4278</v>
      </c>
      <c r="C300" s="592" t="s">
        <v>225</v>
      </c>
      <c r="D300" s="592" t="s">
        <v>226</v>
      </c>
      <c r="E300" s="592" t="s">
        <v>224</v>
      </c>
      <c r="F300" s="592" t="s">
        <v>226</v>
      </c>
      <c r="G300" s="592" t="s">
        <v>224</v>
      </c>
      <c r="H300" s="592" t="s">
        <v>226</v>
      </c>
      <c r="I300" s="592" t="s">
        <v>224</v>
      </c>
      <c r="J300" s="592" t="s">
        <v>224</v>
      </c>
      <c r="K300" s="592" t="s">
        <v>225</v>
      </c>
      <c r="L300" s="592" t="s">
        <v>225</v>
      </c>
      <c r="M300" s="592" t="s">
        <v>225</v>
      </c>
      <c r="N300" s="592" t="s">
        <v>226</v>
      </c>
    </row>
    <row r="301" spans="1:82" x14ac:dyDescent="0.3">
      <c r="A301" s="592">
        <v>706716</v>
      </c>
      <c r="B301" s="592" t="s">
        <v>4278</v>
      </c>
      <c r="C301" s="592" t="s">
        <v>225</v>
      </c>
      <c r="D301" s="592" t="s">
        <v>224</v>
      </c>
      <c r="E301" s="592" t="s">
        <v>224</v>
      </c>
      <c r="F301" s="592" t="s">
        <v>226</v>
      </c>
      <c r="G301" s="592" t="s">
        <v>224</v>
      </c>
      <c r="H301" s="592" t="s">
        <v>224</v>
      </c>
      <c r="I301" s="592" t="s">
        <v>224</v>
      </c>
      <c r="J301" s="592" t="s">
        <v>224</v>
      </c>
      <c r="K301" s="592" t="s">
        <v>224</v>
      </c>
      <c r="L301" s="592" t="s">
        <v>224</v>
      </c>
      <c r="M301" s="592" t="s">
        <v>224</v>
      </c>
      <c r="N301" s="592" t="s">
        <v>226</v>
      </c>
    </row>
    <row r="302" spans="1:82" x14ac:dyDescent="0.3">
      <c r="A302" s="592">
        <v>707085</v>
      </c>
      <c r="B302" s="592" t="s">
        <v>4278</v>
      </c>
      <c r="C302" s="592" t="s">
        <v>225</v>
      </c>
      <c r="D302" s="592" t="s">
        <v>224</v>
      </c>
      <c r="E302" s="592" t="s">
        <v>226</v>
      </c>
      <c r="F302" s="592" t="s">
        <v>226</v>
      </c>
      <c r="G302" s="592" t="s">
        <v>224</v>
      </c>
      <c r="H302" s="592" t="s">
        <v>224</v>
      </c>
      <c r="I302" s="592" t="s">
        <v>226</v>
      </c>
      <c r="J302" s="592" t="s">
        <v>226</v>
      </c>
      <c r="K302" s="592" t="s">
        <v>225</v>
      </c>
      <c r="L302" s="592" t="s">
        <v>226</v>
      </c>
      <c r="M302" s="592" t="s">
        <v>226</v>
      </c>
      <c r="N302" s="592" t="s">
        <v>226</v>
      </c>
    </row>
    <row r="303" spans="1:82" x14ac:dyDescent="0.3">
      <c r="A303" s="592">
        <v>706748</v>
      </c>
      <c r="B303" s="592" t="s">
        <v>4278</v>
      </c>
      <c r="C303" s="592" t="s">
        <v>225</v>
      </c>
      <c r="D303" s="592" t="s">
        <v>224</v>
      </c>
      <c r="E303" s="592" t="s">
        <v>224</v>
      </c>
      <c r="F303" s="592" t="s">
        <v>225</v>
      </c>
      <c r="G303" s="592" t="s">
        <v>225</v>
      </c>
      <c r="H303" s="592" t="s">
        <v>225</v>
      </c>
      <c r="I303" s="592" t="s">
        <v>225</v>
      </c>
      <c r="J303" s="592" t="s">
        <v>225</v>
      </c>
      <c r="K303" s="592" t="s">
        <v>225</v>
      </c>
      <c r="L303" s="592" t="s">
        <v>225</v>
      </c>
      <c r="M303" s="592" t="s">
        <v>225</v>
      </c>
      <c r="N303" s="592" t="s">
        <v>225</v>
      </c>
    </row>
    <row r="304" spans="1:82" x14ac:dyDescent="0.3">
      <c r="A304" s="592">
        <v>706857</v>
      </c>
      <c r="B304" s="592" t="s">
        <v>4278</v>
      </c>
      <c r="C304" s="592" t="s">
        <v>225</v>
      </c>
      <c r="D304" s="592" t="s">
        <v>226</v>
      </c>
      <c r="E304" s="592" t="s">
        <v>224</v>
      </c>
      <c r="F304" s="592" t="s">
        <v>226</v>
      </c>
      <c r="G304" s="592" t="s">
        <v>226</v>
      </c>
      <c r="H304" s="592" t="s">
        <v>226</v>
      </c>
      <c r="I304" s="592" t="s">
        <v>226</v>
      </c>
      <c r="J304" s="592" t="s">
        <v>226</v>
      </c>
      <c r="K304" s="592" t="s">
        <v>225</v>
      </c>
      <c r="L304" s="592" t="s">
        <v>225</v>
      </c>
      <c r="M304" s="592" t="s">
        <v>225</v>
      </c>
      <c r="N304" s="592" t="s">
        <v>225</v>
      </c>
    </row>
    <row r="305" spans="1:14" x14ac:dyDescent="0.3">
      <c r="A305" s="592">
        <v>706558</v>
      </c>
      <c r="B305" s="592" t="s">
        <v>4278</v>
      </c>
      <c r="C305" s="592" t="s">
        <v>225</v>
      </c>
      <c r="D305" s="592" t="s">
        <v>224</v>
      </c>
      <c r="E305" s="592" t="s">
        <v>224</v>
      </c>
      <c r="F305" s="592" t="s">
        <v>224</v>
      </c>
      <c r="G305" s="592" t="s">
        <v>225</v>
      </c>
      <c r="H305" s="592" t="s">
        <v>225</v>
      </c>
      <c r="I305" s="592" t="s">
        <v>224</v>
      </c>
      <c r="J305" s="592" t="s">
        <v>225</v>
      </c>
      <c r="K305" s="592" t="s">
        <v>225</v>
      </c>
      <c r="L305" s="592" t="s">
        <v>225</v>
      </c>
      <c r="M305" s="592" t="s">
        <v>225</v>
      </c>
      <c r="N305" s="592" t="s">
        <v>225</v>
      </c>
    </row>
    <row r="306" spans="1:14" x14ac:dyDescent="0.3">
      <c r="A306" s="592">
        <v>706864</v>
      </c>
      <c r="B306" s="592" t="s">
        <v>4278</v>
      </c>
      <c r="C306" s="592" t="s">
        <v>225</v>
      </c>
      <c r="D306" s="592" t="s">
        <v>226</v>
      </c>
      <c r="E306" s="592" t="s">
        <v>225</v>
      </c>
      <c r="F306" s="592" t="s">
        <v>224</v>
      </c>
      <c r="G306" s="592" t="s">
        <v>226</v>
      </c>
      <c r="H306" s="592" t="s">
        <v>224</v>
      </c>
      <c r="I306" s="592" t="s">
        <v>225</v>
      </c>
      <c r="J306" s="592" t="s">
        <v>225</v>
      </c>
      <c r="K306" s="592" t="s">
        <v>225</v>
      </c>
      <c r="L306" s="592" t="s">
        <v>225</v>
      </c>
      <c r="M306" s="592" t="s">
        <v>225</v>
      </c>
      <c r="N306" s="592" t="s">
        <v>225</v>
      </c>
    </row>
    <row r="307" spans="1:14" x14ac:dyDescent="0.3">
      <c r="A307" s="592">
        <v>707023</v>
      </c>
      <c r="B307" s="592" t="s">
        <v>4278</v>
      </c>
      <c r="C307" s="592" t="s">
        <v>225</v>
      </c>
      <c r="D307" s="592" t="s">
        <v>226</v>
      </c>
      <c r="E307" s="592" t="s">
        <v>224</v>
      </c>
      <c r="F307" s="592" t="s">
        <v>226</v>
      </c>
      <c r="G307" s="592" t="s">
        <v>224</v>
      </c>
      <c r="H307" s="592" t="s">
        <v>226</v>
      </c>
      <c r="I307" s="592" t="s">
        <v>226</v>
      </c>
      <c r="J307" s="592" t="s">
        <v>226</v>
      </c>
      <c r="K307" s="592" t="s">
        <v>226</v>
      </c>
      <c r="L307" s="592" t="s">
        <v>226</v>
      </c>
      <c r="M307" s="592" t="s">
        <v>226</v>
      </c>
      <c r="N307" s="592" t="s">
        <v>226</v>
      </c>
    </row>
    <row r="308" spans="1:14" x14ac:dyDescent="0.3">
      <c r="A308" s="592">
        <v>706551</v>
      </c>
      <c r="B308" s="592" t="s">
        <v>4278</v>
      </c>
      <c r="C308" s="592" t="s">
        <v>225</v>
      </c>
      <c r="D308" s="592" t="s">
        <v>224</v>
      </c>
      <c r="E308" s="592" t="s">
        <v>226</v>
      </c>
      <c r="F308" s="592" t="s">
        <v>224</v>
      </c>
      <c r="G308" s="592" t="s">
        <v>224</v>
      </c>
      <c r="H308" s="592" t="s">
        <v>224</v>
      </c>
      <c r="I308" s="592" t="s">
        <v>226</v>
      </c>
      <c r="J308" s="592" t="s">
        <v>224</v>
      </c>
      <c r="K308" s="592" t="s">
        <v>224</v>
      </c>
      <c r="L308" s="592" t="s">
        <v>225</v>
      </c>
      <c r="M308" s="592" t="s">
        <v>225</v>
      </c>
      <c r="N308" s="592" t="s">
        <v>225</v>
      </c>
    </row>
    <row r="309" spans="1:14" x14ac:dyDescent="0.3">
      <c r="A309" s="592">
        <v>707005</v>
      </c>
      <c r="B309" s="592" t="s">
        <v>4278</v>
      </c>
      <c r="C309" s="592" t="s">
        <v>225</v>
      </c>
      <c r="D309" s="592" t="s">
        <v>226</v>
      </c>
      <c r="E309" s="592" t="s">
        <v>226</v>
      </c>
      <c r="F309" s="592" t="s">
        <v>225</v>
      </c>
      <c r="G309" s="592" t="s">
        <v>224</v>
      </c>
      <c r="H309" s="592" t="s">
        <v>226</v>
      </c>
      <c r="I309" s="592" t="s">
        <v>226</v>
      </c>
      <c r="J309" s="592" t="s">
        <v>226</v>
      </c>
      <c r="K309" s="592" t="s">
        <v>225</v>
      </c>
      <c r="L309" s="592" t="s">
        <v>226</v>
      </c>
      <c r="M309" s="592" t="s">
        <v>225</v>
      </c>
      <c r="N309" s="592" t="s">
        <v>225</v>
      </c>
    </row>
    <row r="310" spans="1:14" x14ac:dyDescent="0.3">
      <c r="A310" s="592">
        <v>706899</v>
      </c>
      <c r="B310" s="592" t="s">
        <v>4278</v>
      </c>
      <c r="C310" s="592" t="s">
        <v>225</v>
      </c>
      <c r="D310" s="592" t="s">
        <v>226</v>
      </c>
      <c r="E310" s="592" t="s">
        <v>224</v>
      </c>
      <c r="F310" s="592" t="s">
        <v>224</v>
      </c>
      <c r="G310" s="592" t="s">
        <v>225</v>
      </c>
      <c r="H310" s="592" t="s">
        <v>225</v>
      </c>
      <c r="I310" s="592" t="s">
        <v>225</v>
      </c>
      <c r="J310" s="592" t="s">
        <v>225</v>
      </c>
      <c r="K310" s="592" t="s">
        <v>225</v>
      </c>
      <c r="L310" s="592" t="s">
        <v>225</v>
      </c>
      <c r="M310" s="592" t="s">
        <v>225</v>
      </c>
      <c r="N310" s="592" t="s">
        <v>225</v>
      </c>
    </row>
    <row r="311" spans="1:14" x14ac:dyDescent="0.3">
      <c r="A311" s="592">
        <v>706107</v>
      </c>
      <c r="B311" s="592" t="s">
        <v>4278</v>
      </c>
      <c r="C311" s="592" t="s">
        <v>225</v>
      </c>
      <c r="D311" s="592" t="s">
        <v>225</v>
      </c>
      <c r="E311" s="592" t="s">
        <v>225</v>
      </c>
      <c r="F311" s="592" t="s">
        <v>225</v>
      </c>
      <c r="G311" s="592" t="s">
        <v>224</v>
      </c>
      <c r="H311" s="592" t="s">
        <v>224</v>
      </c>
      <c r="I311" s="592" t="s">
        <v>225</v>
      </c>
      <c r="J311" s="592" t="s">
        <v>225</v>
      </c>
      <c r="K311" s="592" t="s">
        <v>225</v>
      </c>
      <c r="L311" s="592" t="s">
        <v>225</v>
      </c>
      <c r="M311" s="592" t="s">
        <v>225</v>
      </c>
      <c r="N311" s="592" t="s">
        <v>225</v>
      </c>
    </row>
    <row r="312" spans="1:14" x14ac:dyDescent="0.3">
      <c r="A312" s="592">
        <v>706014</v>
      </c>
      <c r="B312" s="592" t="s">
        <v>4278</v>
      </c>
      <c r="C312" s="592" t="s">
        <v>225</v>
      </c>
      <c r="D312" s="592" t="s">
        <v>224</v>
      </c>
      <c r="E312" s="592" t="s">
        <v>225</v>
      </c>
      <c r="F312" s="592" t="s">
        <v>225</v>
      </c>
      <c r="G312" s="592" t="s">
        <v>225</v>
      </c>
      <c r="H312" s="592" t="s">
        <v>224</v>
      </c>
      <c r="I312" s="592" t="s">
        <v>225</v>
      </c>
      <c r="J312" s="592" t="s">
        <v>225</v>
      </c>
      <c r="K312" s="592" t="s">
        <v>225</v>
      </c>
      <c r="L312" s="592" t="s">
        <v>225</v>
      </c>
      <c r="M312" s="592" t="s">
        <v>225</v>
      </c>
      <c r="N312" s="592" t="s">
        <v>225</v>
      </c>
    </row>
    <row r="313" spans="1:14" x14ac:dyDescent="0.3">
      <c r="A313" s="592">
        <v>705963</v>
      </c>
      <c r="B313" s="592" t="s">
        <v>4278</v>
      </c>
      <c r="C313" s="592" t="s">
        <v>225</v>
      </c>
      <c r="D313" s="592" t="s">
        <v>225</v>
      </c>
      <c r="E313" s="592" t="s">
        <v>224</v>
      </c>
      <c r="F313" s="592" t="s">
        <v>225</v>
      </c>
      <c r="G313" s="592" t="s">
        <v>225</v>
      </c>
      <c r="H313" s="592" t="s">
        <v>224</v>
      </c>
      <c r="I313" s="592" t="s">
        <v>225</v>
      </c>
      <c r="J313" s="592" t="s">
        <v>225</v>
      </c>
      <c r="K313" s="592" t="s">
        <v>225</v>
      </c>
      <c r="L313" s="592" t="s">
        <v>225</v>
      </c>
      <c r="M313" s="592" t="s">
        <v>225</v>
      </c>
      <c r="N313" s="592" t="s">
        <v>225</v>
      </c>
    </row>
    <row r="314" spans="1:14" x14ac:dyDescent="0.3">
      <c r="A314" s="592">
        <v>705706</v>
      </c>
      <c r="B314" s="592" t="s">
        <v>4278</v>
      </c>
      <c r="C314" s="592" t="s">
        <v>225</v>
      </c>
      <c r="D314" s="592" t="s">
        <v>225</v>
      </c>
      <c r="E314" s="592" t="s">
        <v>224</v>
      </c>
      <c r="F314" s="592" t="s">
        <v>224</v>
      </c>
      <c r="G314" s="592" t="s">
        <v>225</v>
      </c>
      <c r="H314" s="592" t="s">
        <v>225</v>
      </c>
      <c r="I314" s="592" t="s">
        <v>225</v>
      </c>
      <c r="J314" s="592" t="s">
        <v>225</v>
      </c>
      <c r="K314" s="592" t="s">
        <v>225</v>
      </c>
      <c r="L314" s="592" t="s">
        <v>225</v>
      </c>
      <c r="M314" s="592" t="s">
        <v>225</v>
      </c>
      <c r="N314" s="592" t="s">
        <v>225</v>
      </c>
    </row>
    <row r="315" spans="1:14" x14ac:dyDescent="0.3">
      <c r="A315" s="592">
        <v>705244</v>
      </c>
      <c r="B315" s="592" t="s">
        <v>4278</v>
      </c>
      <c r="C315" s="592" t="s">
        <v>225</v>
      </c>
      <c r="D315" s="592" t="s">
        <v>226</v>
      </c>
      <c r="E315" s="592" t="s">
        <v>226</v>
      </c>
      <c r="F315" s="592" t="s">
        <v>224</v>
      </c>
      <c r="G315" s="592" t="s">
        <v>224</v>
      </c>
      <c r="H315" s="592" t="s">
        <v>225</v>
      </c>
      <c r="I315" s="592" t="s">
        <v>225</v>
      </c>
      <c r="J315" s="592" t="s">
        <v>225</v>
      </c>
      <c r="K315" s="592" t="s">
        <v>225</v>
      </c>
      <c r="L315" s="592" t="s">
        <v>225</v>
      </c>
      <c r="M315" s="592" t="s">
        <v>225</v>
      </c>
      <c r="N315" s="592" t="s">
        <v>225</v>
      </c>
    </row>
    <row r="316" spans="1:14" x14ac:dyDescent="0.3">
      <c r="A316" s="592">
        <v>703609</v>
      </c>
      <c r="B316" s="592" t="s">
        <v>4278</v>
      </c>
      <c r="C316" s="592" t="s">
        <v>225</v>
      </c>
      <c r="D316" s="592" t="s">
        <v>224</v>
      </c>
      <c r="E316" s="592" t="s">
        <v>224</v>
      </c>
      <c r="F316" s="592" t="s">
        <v>225</v>
      </c>
      <c r="G316" s="592" t="s">
        <v>226</v>
      </c>
      <c r="H316" s="592" t="s">
        <v>224</v>
      </c>
      <c r="I316" s="592" t="s">
        <v>226</v>
      </c>
      <c r="J316" s="592" t="s">
        <v>226</v>
      </c>
      <c r="K316" s="592" t="s">
        <v>226</v>
      </c>
      <c r="L316" s="592" t="s">
        <v>226</v>
      </c>
      <c r="M316" s="592" t="s">
        <v>225</v>
      </c>
      <c r="N316" s="592" t="s">
        <v>226</v>
      </c>
    </row>
    <row r="317" spans="1:14" x14ac:dyDescent="0.3">
      <c r="A317" s="592">
        <v>706170</v>
      </c>
      <c r="B317" s="592" t="s">
        <v>4278</v>
      </c>
      <c r="C317" s="592" t="s">
        <v>225</v>
      </c>
      <c r="D317" s="592" t="s">
        <v>225</v>
      </c>
      <c r="E317" s="592" t="s">
        <v>224</v>
      </c>
      <c r="F317" s="592" t="s">
        <v>225</v>
      </c>
      <c r="G317" s="592" t="s">
        <v>225</v>
      </c>
      <c r="H317" s="592" t="s">
        <v>224</v>
      </c>
      <c r="I317" s="592" t="s">
        <v>225</v>
      </c>
      <c r="J317" s="592" t="s">
        <v>225</v>
      </c>
      <c r="K317" s="592" t="s">
        <v>225</v>
      </c>
      <c r="L317" s="592" t="s">
        <v>225</v>
      </c>
      <c r="M317" s="592" t="s">
        <v>225</v>
      </c>
      <c r="N317" s="592" t="s">
        <v>225</v>
      </c>
    </row>
    <row r="318" spans="1:14" x14ac:dyDescent="0.3">
      <c r="A318" s="592">
        <v>706169</v>
      </c>
      <c r="B318" s="592" t="s">
        <v>4278</v>
      </c>
      <c r="C318" s="592" t="s">
        <v>225</v>
      </c>
      <c r="D318" s="592" t="s">
        <v>224</v>
      </c>
      <c r="E318" s="592" t="s">
        <v>224</v>
      </c>
      <c r="F318" s="592" t="s">
        <v>224</v>
      </c>
      <c r="G318" s="592" t="s">
        <v>224</v>
      </c>
      <c r="H318" s="592" t="s">
        <v>225</v>
      </c>
      <c r="I318" s="592" t="s">
        <v>225</v>
      </c>
      <c r="J318" s="592" t="s">
        <v>225</v>
      </c>
      <c r="K318" s="592" t="s">
        <v>225</v>
      </c>
      <c r="L318" s="592" t="s">
        <v>225</v>
      </c>
      <c r="M318" s="592" t="s">
        <v>225</v>
      </c>
      <c r="N318" s="592" t="s">
        <v>225</v>
      </c>
    </row>
    <row r="319" spans="1:14" x14ac:dyDescent="0.3">
      <c r="A319" s="592">
        <v>706161</v>
      </c>
      <c r="B319" s="592" t="s">
        <v>4278</v>
      </c>
      <c r="C319" s="592" t="s">
        <v>225</v>
      </c>
      <c r="D319" s="592" t="s">
        <v>225</v>
      </c>
      <c r="E319" s="592" t="s">
        <v>226</v>
      </c>
      <c r="F319" s="592" t="s">
        <v>225</v>
      </c>
      <c r="G319" s="592" t="s">
        <v>226</v>
      </c>
      <c r="H319" s="592" t="s">
        <v>225</v>
      </c>
      <c r="I319" s="592" t="s">
        <v>225</v>
      </c>
      <c r="J319" s="592" t="s">
        <v>225</v>
      </c>
      <c r="K319" s="592" t="s">
        <v>225</v>
      </c>
      <c r="L319" s="592" t="s">
        <v>225</v>
      </c>
      <c r="M319" s="592" t="s">
        <v>225</v>
      </c>
      <c r="N319" s="592" t="s">
        <v>225</v>
      </c>
    </row>
    <row r="320" spans="1:14" x14ac:dyDescent="0.3">
      <c r="A320" s="592">
        <v>706160</v>
      </c>
      <c r="B320" s="592" t="s">
        <v>4278</v>
      </c>
      <c r="C320" s="592" t="s">
        <v>225</v>
      </c>
      <c r="D320" s="592" t="s">
        <v>226</v>
      </c>
      <c r="E320" s="592" t="s">
        <v>226</v>
      </c>
      <c r="F320" s="592" t="s">
        <v>225</v>
      </c>
      <c r="G320" s="592" t="s">
        <v>225</v>
      </c>
      <c r="H320" s="592" t="s">
        <v>225</v>
      </c>
      <c r="I320" s="592" t="s">
        <v>225</v>
      </c>
      <c r="J320" s="592" t="s">
        <v>225</v>
      </c>
      <c r="K320" s="592" t="s">
        <v>225</v>
      </c>
      <c r="L320" s="592" t="s">
        <v>225</v>
      </c>
      <c r="M320" s="592" t="s">
        <v>225</v>
      </c>
      <c r="N320" s="592" t="s">
        <v>225</v>
      </c>
    </row>
    <row r="321" spans="1:14" x14ac:dyDescent="0.3">
      <c r="A321" s="592">
        <v>706145</v>
      </c>
      <c r="B321" s="592" t="s">
        <v>4278</v>
      </c>
      <c r="C321" s="592" t="s">
        <v>225</v>
      </c>
      <c r="D321" s="592" t="s">
        <v>225</v>
      </c>
      <c r="E321" s="592" t="s">
        <v>225</v>
      </c>
      <c r="F321" s="592" t="s">
        <v>226</v>
      </c>
      <c r="G321" s="592" t="s">
        <v>226</v>
      </c>
      <c r="H321" s="592" t="s">
        <v>225</v>
      </c>
      <c r="I321" s="592" t="s">
        <v>225</v>
      </c>
      <c r="J321" s="592" t="s">
        <v>225</v>
      </c>
      <c r="K321" s="592" t="s">
        <v>225</v>
      </c>
      <c r="L321" s="592" t="s">
        <v>225</v>
      </c>
      <c r="M321" s="592" t="s">
        <v>225</v>
      </c>
      <c r="N321" s="592" t="s">
        <v>225</v>
      </c>
    </row>
    <row r="322" spans="1:14" x14ac:dyDescent="0.3">
      <c r="A322" s="592">
        <v>706132</v>
      </c>
      <c r="B322" s="592" t="s">
        <v>4278</v>
      </c>
      <c r="C322" s="592" t="s">
        <v>225</v>
      </c>
      <c r="D322" s="592" t="s">
        <v>225</v>
      </c>
      <c r="E322" s="592" t="s">
        <v>226</v>
      </c>
      <c r="F322" s="592" t="s">
        <v>226</v>
      </c>
      <c r="G322" s="592" t="s">
        <v>226</v>
      </c>
      <c r="H322" s="592" t="s">
        <v>225</v>
      </c>
      <c r="I322" s="592" t="s">
        <v>225</v>
      </c>
      <c r="J322" s="592" t="s">
        <v>225</v>
      </c>
      <c r="K322" s="592" t="s">
        <v>225</v>
      </c>
      <c r="L322" s="592" t="s">
        <v>225</v>
      </c>
      <c r="M322" s="592" t="s">
        <v>225</v>
      </c>
      <c r="N322" s="592" t="s">
        <v>225</v>
      </c>
    </row>
    <row r="323" spans="1:14" x14ac:dyDescent="0.3">
      <c r="A323" s="592">
        <v>706131</v>
      </c>
      <c r="B323" s="592" t="s">
        <v>4278</v>
      </c>
      <c r="C323" s="592" t="s">
        <v>225</v>
      </c>
      <c r="D323" s="592" t="s">
        <v>225</v>
      </c>
      <c r="E323" s="592" t="s">
        <v>226</v>
      </c>
      <c r="F323" s="592" t="s">
        <v>226</v>
      </c>
      <c r="G323" s="592" t="s">
        <v>225</v>
      </c>
      <c r="H323" s="592" t="s">
        <v>226</v>
      </c>
      <c r="I323" s="592" t="s">
        <v>225</v>
      </c>
      <c r="J323" s="592" t="s">
        <v>225</v>
      </c>
      <c r="K323" s="592" t="s">
        <v>225</v>
      </c>
      <c r="L323" s="592" t="s">
        <v>225</v>
      </c>
      <c r="M323" s="592" t="s">
        <v>225</v>
      </c>
      <c r="N323" s="592" t="s">
        <v>225</v>
      </c>
    </row>
    <row r="324" spans="1:14" x14ac:dyDescent="0.3">
      <c r="A324" s="592">
        <v>706126</v>
      </c>
      <c r="B324" s="592" t="s">
        <v>4278</v>
      </c>
      <c r="C324" s="592" t="s">
        <v>225</v>
      </c>
      <c r="D324" s="592" t="s">
        <v>225</v>
      </c>
      <c r="E324" s="592" t="s">
        <v>226</v>
      </c>
      <c r="F324" s="592" t="s">
        <v>225</v>
      </c>
      <c r="G324" s="592" t="s">
        <v>226</v>
      </c>
      <c r="H324" s="592" t="s">
        <v>225</v>
      </c>
      <c r="I324" s="592" t="s">
        <v>225</v>
      </c>
      <c r="J324" s="592" t="s">
        <v>225</v>
      </c>
      <c r="K324" s="592" t="s">
        <v>225</v>
      </c>
      <c r="L324" s="592" t="s">
        <v>225</v>
      </c>
      <c r="M324" s="592" t="s">
        <v>225</v>
      </c>
      <c r="N324" s="592" t="s">
        <v>225</v>
      </c>
    </row>
    <row r="325" spans="1:14" x14ac:dyDescent="0.3">
      <c r="A325" s="592">
        <v>706110</v>
      </c>
      <c r="B325" s="592" t="s">
        <v>4278</v>
      </c>
      <c r="C325" s="592" t="s">
        <v>225</v>
      </c>
      <c r="D325" s="592" t="s">
        <v>225</v>
      </c>
      <c r="E325" s="592" t="s">
        <v>224</v>
      </c>
      <c r="F325" s="592" t="s">
        <v>224</v>
      </c>
      <c r="G325" s="592" t="s">
        <v>225</v>
      </c>
      <c r="H325" s="592" t="s">
        <v>225</v>
      </c>
      <c r="I325" s="592" t="s">
        <v>225</v>
      </c>
      <c r="J325" s="592" t="s">
        <v>225</v>
      </c>
      <c r="K325" s="592" t="s">
        <v>225</v>
      </c>
      <c r="L325" s="592" t="s">
        <v>225</v>
      </c>
      <c r="M325" s="592" t="s">
        <v>225</v>
      </c>
      <c r="N325" s="592" t="s">
        <v>225</v>
      </c>
    </row>
    <row r="326" spans="1:14" x14ac:dyDescent="0.3">
      <c r="A326" s="592">
        <v>706109</v>
      </c>
      <c r="B326" s="592" t="s">
        <v>4278</v>
      </c>
      <c r="C326" s="592" t="s">
        <v>225</v>
      </c>
      <c r="D326" s="592" t="s">
        <v>225</v>
      </c>
      <c r="E326" s="592" t="s">
        <v>226</v>
      </c>
      <c r="F326" s="592" t="s">
        <v>226</v>
      </c>
      <c r="G326" s="592" t="s">
        <v>226</v>
      </c>
      <c r="H326" s="592" t="s">
        <v>225</v>
      </c>
      <c r="I326" s="592" t="s">
        <v>225</v>
      </c>
      <c r="J326" s="592" t="s">
        <v>225</v>
      </c>
      <c r="K326" s="592" t="s">
        <v>225</v>
      </c>
      <c r="L326" s="592" t="s">
        <v>225</v>
      </c>
      <c r="M326" s="592" t="s">
        <v>225</v>
      </c>
      <c r="N326" s="592" t="s">
        <v>225</v>
      </c>
    </row>
    <row r="327" spans="1:14" x14ac:dyDescent="0.3">
      <c r="A327" s="592">
        <v>706105</v>
      </c>
      <c r="B327" s="592" t="s">
        <v>4278</v>
      </c>
      <c r="C327" s="592" t="s">
        <v>225</v>
      </c>
      <c r="D327" s="592" t="s">
        <v>225</v>
      </c>
      <c r="E327" s="592" t="s">
        <v>226</v>
      </c>
      <c r="F327" s="592" t="s">
        <v>226</v>
      </c>
      <c r="G327" s="592" t="s">
        <v>226</v>
      </c>
      <c r="H327" s="592" t="s">
        <v>226</v>
      </c>
      <c r="I327" s="592" t="s">
        <v>226</v>
      </c>
      <c r="J327" s="592" t="s">
        <v>226</v>
      </c>
      <c r="K327" s="592" t="s">
        <v>226</v>
      </c>
      <c r="L327" s="592" t="s">
        <v>226</v>
      </c>
      <c r="M327" s="592" t="s">
        <v>226</v>
      </c>
      <c r="N327" s="592" t="s">
        <v>226</v>
      </c>
    </row>
    <row r="328" spans="1:14" x14ac:dyDescent="0.3">
      <c r="A328" s="592">
        <v>706104</v>
      </c>
      <c r="B328" s="592" t="s">
        <v>4278</v>
      </c>
      <c r="C328" s="592" t="s">
        <v>225</v>
      </c>
      <c r="D328" s="592" t="s">
        <v>225</v>
      </c>
      <c r="E328" s="592" t="s">
        <v>226</v>
      </c>
      <c r="F328" s="592" t="s">
        <v>226</v>
      </c>
      <c r="G328" s="592" t="s">
        <v>225</v>
      </c>
      <c r="H328" s="592" t="s">
        <v>226</v>
      </c>
      <c r="I328" s="592" t="s">
        <v>225</v>
      </c>
      <c r="J328" s="592" t="s">
        <v>225</v>
      </c>
      <c r="K328" s="592" t="s">
        <v>225</v>
      </c>
      <c r="L328" s="592" t="s">
        <v>225</v>
      </c>
      <c r="M328" s="592" t="s">
        <v>225</v>
      </c>
      <c r="N328" s="592" t="s">
        <v>225</v>
      </c>
    </row>
    <row r="329" spans="1:14" x14ac:dyDescent="0.3">
      <c r="A329" s="592">
        <v>706103</v>
      </c>
      <c r="B329" s="592" t="s">
        <v>4278</v>
      </c>
      <c r="C329" s="592" t="s">
        <v>225</v>
      </c>
      <c r="D329" s="592" t="s">
        <v>225</v>
      </c>
      <c r="E329" s="592" t="s">
        <v>226</v>
      </c>
      <c r="F329" s="592" t="s">
        <v>226</v>
      </c>
      <c r="G329" s="592" t="s">
        <v>226</v>
      </c>
      <c r="H329" s="592" t="s">
        <v>226</v>
      </c>
      <c r="I329" s="592" t="s">
        <v>225</v>
      </c>
      <c r="J329" s="592" t="s">
        <v>225</v>
      </c>
      <c r="K329" s="592" t="s">
        <v>225</v>
      </c>
      <c r="L329" s="592" t="s">
        <v>225</v>
      </c>
      <c r="M329" s="592" t="s">
        <v>225</v>
      </c>
      <c r="N329" s="592" t="s">
        <v>225</v>
      </c>
    </row>
    <row r="330" spans="1:14" x14ac:dyDescent="0.3">
      <c r="A330" s="592">
        <v>706101</v>
      </c>
      <c r="B330" s="592" t="s">
        <v>4278</v>
      </c>
      <c r="C330" s="592" t="s">
        <v>225</v>
      </c>
      <c r="D330" s="592" t="s">
        <v>224</v>
      </c>
      <c r="E330" s="592" t="s">
        <v>224</v>
      </c>
      <c r="F330" s="592" t="s">
        <v>226</v>
      </c>
      <c r="G330" s="592" t="s">
        <v>224</v>
      </c>
      <c r="H330" s="592" t="s">
        <v>225</v>
      </c>
      <c r="I330" s="592" t="s">
        <v>224</v>
      </c>
      <c r="J330" s="592" t="s">
        <v>225</v>
      </c>
      <c r="K330" s="592" t="s">
        <v>225</v>
      </c>
      <c r="L330" s="592" t="s">
        <v>225</v>
      </c>
      <c r="M330" s="592" t="s">
        <v>225</v>
      </c>
      <c r="N330" s="592" t="s">
        <v>225</v>
      </c>
    </row>
    <row r="331" spans="1:14" x14ac:dyDescent="0.3">
      <c r="A331" s="592">
        <v>706097</v>
      </c>
      <c r="B331" s="592" t="s">
        <v>4278</v>
      </c>
      <c r="C331" s="592" t="s">
        <v>225</v>
      </c>
      <c r="D331" s="592" t="s">
        <v>226</v>
      </c>
      <c r="E331" s="592" t="s">
        <v>226</v>
      </c>
      <c r="F331" s="592" t="s">
        <v>225</v>
      </c>
      <c r="G331" s="592" t="s">
        <v>225</v>
      </c>
      <c r="H331" s="592" t="s">
        <v>226</v>
      </c>
      <c r="I331" s="592" t="s">
        <v>225</v>
      </c>
      <c r="J331" s="592" t="s">
        <v>225</v>
      </c>
      <c r="K331" s="592" t="s">
        <v>225</v>
      </c>
      <c r="L331" s="592" t="s">
        <v>225</v>
      </c>
      <c r="M331" s="592" t="s">
        <v>225</v>
      </c>
      <c r="N331" s="592" t="s">
        <v>225</v>
      </c>
    </row>
    <row r="332" spans="1:14" x14ac:dyDescent="0.3">
      <c r="A332" s="592">
        <v>706089</v>
      </c>
      <c r="B332" s="592" t="s">
        <v>4278</v>
      </c>
      <c r="C332" s="592" t="s">
        <v>225</v>
      </c>
      <c r="D332" s="592" t="s">
        <v>224</v>
      </c>
      <c r="E332" s="592" t="s">
        <v>224</v>
      </c>
      <c r="F332" s="592" t="s">
        <v>224</v>
      </c>
      <c r="G332" s="592" t="s">
        <v>225</v>
      </c>
      <c r="H332" s="592" t="s">
        <v>224</v>
      </c>
      <c r="I332" s="592" t="s">
        <v>225</v>
      </c>
      <c r="J332" s="592" t="s">
        <v>225</v>
      </c>
      <c r="K332" s="592" t="s">
        <v>225</v>
      </c>
      <c r="L332" s="592" t="s">
        <v>225</v>
      </c>
      <c r="M332" s="592" t="s">
        <v>225</v>
      </c>
      <c r="N332" s="592" t="s">
        <v>225</v>
      </c>
    </row>
    <row r="333" spans="1:14" x14ac:dyDescent="0.3">
      <c r="A333" s="592">
        <v>706069</v>
      </c>
      <c r="B333" s="592" t="s">
        <v>4278</v>
      </c>
      <c r="C333" s="592" t="s">
        <v>225</v>
      </c>
      <c r="D333" s="592" t="s">
        <v>226</v>
      </c>
      <c r="E333" s="592" t="s">
        <v>226</v>
      </c>
      <c r="F333" s="592" t="s">
        <v>226</v>
      </c>
      <c r="G333" s="592" t="s">
        <v>225</v>
      </c>
      <c r="H333" s="592" t="s">
        <v>226</v>
      </c>
      <c r="I333" s="592" t="s">
        <v>225</v>
      </c>
      <c r="J333" s="592" t="s">
        <v>225</v>
      </c>
      <c r="K333" s="592" t="s">
        <v>225</v>
      </c>
      <c r="L333" s="592" t="s">
        <v>225</v>
      </c>
      <c r="M333" s="592" t="s">
        <v>225</v>
      </c>
      <c r="N333" s="592" t="s">
        <v>225</v>
      </c>
    </row>
    <row r="334" spans="1:14" x14ac:dyDescent="0.3">
      <c r="A334" s="592">
        <v>706062</v>
      </c>
      <c r="B334" s="592" t="s">
        <v>4278</v>
      </c>
      <c r="C334" s="592" t="s">
        <v>225</v>
      </c>
      <c r="D334" s="592" t="s">
        <v>226</v>
      </c>
      <c r="E334" s="592" t="s">
        <v>226</v>
      </c>
      <c r="F334" s="592" t="s">
        <v>225</v>
      </c>
      <c r="G334" s="592" t="s">
        <v>224</v>
      </c>
      <c r="H334" s="592" t="s">
        <v>224</v>
      </c>
      <c r="I334" s="592" t="s">
        <v>225</v>
      </c>
      <c r="J334" s="592" t="s">
        <v>225</v>
      </c>
      <c r="K334" s="592" t="s">
        <v>225</v>
      </c>
      <c r="L334" s="592" t="s">
        <v>225</v>
      </c>
      <c r="M334" s="592" t="s">
        <v>225</v>
      </c>
      <c r="N334" s="592" t="s">
        <v>225</v>
      </c>
    </row>
    <row r="335" spans="1:14" x14ac:dyDescent="0.3">
      <c r="A335" s="592">
        <v>706046</v>
      </c>
      <c r="B335" s="592" t="s">
        <v>4278</v>
      </c>
      <c r="C335" s="592" t="s">
        <v>225</v>
      </c>
      <c r="D335" s="592" t="s">
        <v>226</v>
      </c>
      <c r="E335" s="592" t="s">
        <v>226</v>
      </c>
      <c r="F335" s="592" t="s">
        <v>225</v>
      </c>
      <c r="G335" s="592" t="s">
        <v>225</v>
      </c>
      <c r="H335" s="592" t="s">
        <v>225</v>
      </c>
      <c r="I335" s="592" t="s">
        <v>225</v>
      </c>
      <c r="J335" s="592" t="s">
        <v>225</v>
      </c>
      <c r="K335" s="592" t="s">
        <v>225</v>
      </c>
      <c r="L335" s="592" t="s">
        <v>225</v>
      </c>
      <c r="M335" s="592" t="s">
        <v>225</v>
      </c>
      <c r="N335" s="592" t="s">
        <v>225</v>
      </c>
    </row>
    <row r="336" spans="1:14" x14ac:dyDescent="0.3">
      <c r="A336" s="592">
        <v>706045</v>
      </c>
      <c r="B336" s="592" t="s">
        <v>4278</v>
      </c>
      <c r="C336" s="592" t="s">
        <v>225</v>
      </c>
      <c r="D336" s="592" t="s">
        <v>224</v>
      </c>
      <c r="E336" s="592" t="s">
        <v>224</v>
      </c>
      <c r="F336" s="592" t="s">
        <v>225</v>
      </c>
      <c r="G336" s="592" t="s">
        <v>224</v>
      </c>
      <c r="H336" s="592" t="s">
        <v>226</v>
      </c>
      <c r="I336" s="592" t="s">
        <v>225</v>
      </c>
      <c r="J336" s="592" t="s">
        <v>225</v>
      </c>
      <c r="K336" s="592" t="s">
        <v>225</v>
      </c>
      <c r="L336" s="592" t="s">
        <v>225</v>
      </c>
      <c r="M336" s="592" t="s">
        <v>225</v>
      </c>
      <c r="N336" s="592" t="s">
        <v>225</v>
      </c>
    </row>
    <row r="337" spans="1:14" x14ac:dyDescent="0.3">
      <c r="A337" s="592">
        <v>706031</v>
      </c>
      <c r="B337" s="592" t="s">
        <v>4278</v>
      </c>
      <c r="C337" s="592" t="s">
        <v>225</v>
      </c>
      <c r="D337" s="592" t="s">
        <v>226</v>
      </c>
      <c r="E337" s="592" t="s">
        <v>226</v>
      </c>
      <c r="F337" s="592" t="s">
        <v>225</v>
      </c>
      <c r="G337" s="592" t="s">
        <v>225</v>
      </c>
      <c r="H337" s="592" t="s">
        <v>225</v>
      </c>
      <c r="I337" s="592" t="s">
        <v>225</v>
      </c>
      <c r="J337" s="592" t="s">
        <v>225</v>
      </c>
      <c r="K337" s="592" t="s">
        <v>225</v>
      </c>
      <c r="L337" s="592" t="s">
        <v>225</v>
      </c>
      <c r="M337" s="592" t="s">
        <v>225</v>
      </c>
      <c r="N337" s="592" t="s">
        <v>225</v>
      </c>
    </row>
    <row r="338" spans="1:14" x14ac:dyDescent="0.3">
      <c r="A338" s="592">
        <v>706025</v>
      </c>
      <c r="B338" s="592" t="s">
        <v>4278</v>
      </c>
      <c r="C338" s="592" t="s">
        <v>225</v>
      </c>
      <c r="D338" s="592" t="s">
        <v>226</v>
      </c>
      <c r="E338" s="592" t="s">
        <v>226</v>
      </c>
      <c r="F338" s="592" t="s">
        <v>226</v>
      </c>
      <c r="G338" s="592" t="s">
        <v>225</v>
      </c>
      <c r="H338" s="592" t="s">
        <v>225</v>
      </c>
      <c r="I338" s="592" t="s">
        <v>225</v>
      </c>
      <c r="J338" s="592" t="s">
        <v>225</v>
      </c>
      <c r="K338" s="592" t="s">
        <v>225</v>
      </c>
      <c r="L338" s="592" t="s">
        <v>225</v>
      </c>
      <c r="M338" s="592" t="s">
        <v>225</v>
      </c>
      <c r="N338" s="592" t="s">
        <v>225</v>
      </c>
    </row>
    <row r="339" spans="1:14" x14ac:dyDescent="0.3">
      <c r="A339" s="592">
        <v>706012</v>
      </c>
      <c r="B339" s="592" t="s">
        <v>4278</v>
      </c>
      <c r="C339" s="592" t="s">
        <v>225</v>
      </c>
      <c r="D339" s="592" t="s">
        <v>226</v>
      </c>
      <c r="E339" s="592" t="s">
        <v>226</v>
      </c>
      <c r="F339" s="592" t="s">
        <v>226</v>
      </c>
      <c r="G339" s="592" t="s">
        <v>225</v>
      </c>
      <c r="H339" s="592" t="s">
        <v>226</v>
      </c>
      <c r="I339" s="592" t="s">
        <v>225</v>
      </c>
      <c r="J339" s="592" t="s">
        <v>225</v>
      </c>
      <c r="K339" s="592" t="s">
        <v>225</v>
      </c>
      <c r="L339" s="592" t="s">
        <v>225</v>
      </c>
      <c r="M339" s="592" t="s">
        <v>225</v>
      </c>
      <c r="N339" s="592" t="s">
        <v>225</v>
      </c>
    </row>
    <row r="340" spans="1:14" x14ac:dyDescent="0.3">
      <c r="A340" s="592">
        <v>706001</v>
      </c>
      <c r="B340" s="592" t="s">
        <v>4278</v>
      </c>
      <c r="C340" s="592" t="s">
        <v>225</v>
      </c>
      <c r="D340" s="592" t="s">
        <v>226</v>
      </c>
      <c r="E340" s="592" t="s">
        <v>226</v>
      </c>
      <c r="F340" s="592" t="s">
        <v>225</v>
      </c>
      <c r="G340" s="592" t="s">
        <v>225</v>
      </c>
      <c r="H340" s="592" t="s">
        <v>225</v>
      </c>
      <c r="I340" s="592" t="s">
        <v>225</v>
      </c>
      <c r="J340" s="592" t="s">
        <v>225</v>
      </c>
      <c r="K340" s="592" t="s">
        <v>225</v>
      </c>
      <c r="L340" s="592" t="s">
        <v>225</v>
      </c>
      <c r="M340" s="592" t="s">
        <v>225</v>
      </c>
      <c r="N340" s="592" t="s">
        <v>225</v>
      </c>
    </row>
    <row r="341" spans="1:14" x14ac:dyDescent="0.3">
      <c r="A341" s="592">
        <v>705991</v>
      </c>
      <c r="B341" s="592" t="s">
        <v>4278</v>
      </c>
      <c r="C341" s="592" t="s">
        <v>225</v>
      </c>
      <c r="D341" s="592" t="s">
        <v>225</v>
      </c>
      <c r="E341" s="592" t="s">
        <v>224</v>
      </c>
      <c r="F341" s="592" t="s">
        <v>224</v>
      </c>
      <c r="G341" s="592" t="s">
        <v>224</v>
      </c>
      <c r="H341" s="592" t="s">
        <v>225</v>
      </c>
      <c r="I341" s="592" t="s">
        <v>225</v>
      </c>
      <c r="J341" s="592" t="s">
        <v>225</v>
      </c>
      <c r="K341" s="592" t="s">
        <v>225</v>
      </c>
      <c r="L341" s="592" t="s">
        <v>225</v>
      </c>
      <c r="M341" s="592" t="s">
        <v>225</v>
      </c>
      <c r="N341" s="592" t="s">
        <v>225</v>
      </c>
    </row>
    <row r="342" spans="1:14" x14ac:dyDescent="0.3">
      <c r="A342" s="592">
        <v>705970</v>
      </c>
      <c r="B342" s="592" t="s">
        <v>4278</v>
      </c>
      <c r="C342" s="592" t="s">
        <v>225</v>
      </c>
      <c r="D342" s="592" t="s">
        <v>225</v>
      </c>
      <c r="E342" s="592" t="s">
        <v>226</v>
      </c>
      <c r="F342" s="592" t="s">
        <v>225</v>
      </c>
      <c r="G342" s="592" t="s">
        <v>226</v>
      </c>
      <c r="H342" s="592" t="s">
        <v>226</v>
      </c>
      <c r="I342" s="592" t="s">
        <v>225</v>
      </c>
      <c r="J342" s="592" t="s">
        <v>225</v>
      </c>
      <c r="K342" s="592" t="s">
        <v>225</v>
      </c>
      <c r="L342" s="592" t="s">
        <v>225</v>
      </c>
      <c r="M342" s="592" t="s">
        <v>225</v>
      </c>
      <c r="N342" s="592" t="s">
        <v>225</v>
      </c>
    </row>
    <row r="343" spans="1:14" x14ac:dyDescent="0.3">
      <c r="A343" s="592">
        <v>705945</v>
      </c>
      <c r="B343" s="592" t="s">
        <v>4278</v>
      </c>
      <c r="C343" s="592" t="s">
        <v>225</v>
      </c>
      <c r="D343" s="592" t="s">
        <v>226</v>
      </c>
      <c r="E343" s="592" t="s">
        <v>226</v>
      </c>
      <c r="F343" s="592" t="s">
        <v>226</v>
      </c>
      <c r="G343" s="592" t="s">
        <v>226</v>
      </c>
      <c r="H343" s="592" t="s">
        <v>225</v>
      </c>
      <c r="I343" s="592" t="s">
        <v>225</v>
      </c>
      <c r="J343" s="592" t="s">
        <v>225</v>
      </c>
      <c r="K343" s="592" t="s">
        <v>225</v>
      </c>
      <c r="L343" s="592" t="s">
        <v>225</v>
      </c>
      <c r="M343" s="592" t="s">
        <v>225</v>
      </c>
      <c r="N343" s="592" t="s">
        <v>225</v>
      </c>
    </row>
    <row r="344" spans="1:14" x14ac:dyDescent="0.3">
      <c r="A344" s="592">
        <v>705940</v>
      </c>
      <c r="B344" s="592" t="s">
        <v>4278</v>
      </c>
      <c r="C344" s="592" t="s">
        <v>225</v>
      </c>
      <c r="D344" s="592" t="s">
        <v>226</v>
      </c>
      <c r="E344" s="592" t="s">
        <v>226</v>
      </c>
      <c r="F344" s="592" t="s">
        <v>225</v>
      </c>
      <c r="G344" s="592" t="s">
        <v>225</v>
      </c>
      <c r="H344" s="592" t="s">
        <v>225</v>
      </c>
      <c r="I344" s="592" t="s">
        <v>225</v>
      </c>
      <c r="J344" s="592" t="s">
        <v>225</v>
      </c>
      <c r="K344" s="592" t="s">
        <v>225</v>
      </c>
      <c r="L344" s="592" t="s">
        <v>225</v>
      </c>
      <c r="M344" s="592" t="s">
        <v>225</v>
      </c>
      <c r="N344" s="592" t="s">
        <v>225</v>
      </c>
    </row>
    <row r="345" spans="1:14" x14ac:dyDescent="0.3">
      <c r="A345" s="592">
        <v>705933</v>
      </c>
      <c r="B345" s="592" t="s">
        <v>4278</v>
      </c>
      <c r="C345" s="592" t="s">
        <v>225</v>
      </c>
      <c r="D345" s="592" t="s">
        <v>225</v>
      </c>
      <c r="E345" s="592" t="s">
        <v>226</v>
      </c>
      <c r="F345" s="592" t="s">
        <v>225</v>
      </c>
      <c r="G345" s="592" t="s">
        <v>226</v>
      </c>
      <c r="H345" s="592" t="s">
        <v>225</v>
      </c>
      <c r="I345" s="592" t="s">
        <v>225</v>
      </c>
      <c r="J345" s="592" t="s">
        <v>225</v>
      </c>
      <c r="K345" s="592" t="s">
        <v>225</v>
      </c>
      <c r="L345" s="592" t="s">
        <v>225</v>
      </c>
      <c r="M345" s="592" t="s">
        <v>225</v>
      </c>
      <c r="N345" s="592" t="s">
        <v>225</v>
      </c>
    </row>
    <row r="346" spans="1:14" x14ac:dyDescent="0.3">
      <c r="A346" s="592">
        <v>705924</v>
      </c>
      <c r="B346" s="592" t="s">
        <v>4278</v>
      </c>
      <c r="C346" s="592" t="s">
        <v>225</v>
      </c>
      <c r="D346" s="592" t="s">
        <v>225</v>
      </c>
      <c r="E346" s="592" t="s">
        <v>225</v>
      </c>
      <c r="F346" s="592" t="s">
        <v>226</v>
      </c>
      <c r="G346" s="592" t="s">
        <v>226</v>
      </c>
      <c r="H346" s="592" t="s">
        <v>225</v>
      </c>
      <c r="I346" s="592" t="s">
        <v>225</v>
      </c>
      <c r="J346" s="592" t="s">
        <v>225</v>
      </c>
      <c r="K346" s="592" t="s">
        <v>225</v>
      </c>
      <c r="L346" s="592" t="s">
        <v>225</v>
      </c>
      <c r="M346" s="592" t="s">
        <v>225</v>
      </c>
      <c r="N346" s="592" t="s">
        <v>225</v>
      </c>
    </row>
    <row r="347" spans="1:14" x14ac:dyDescent="0.3">
      <c r="A347" s="592">
        <v>705922</v>
      </c>
      <c r="B347" s="592" t="s">
        <v>4278</v>
      </c>
      <c r="C347" s="592" t="s">
        <v>225</v>
      </c>
      <c r="D347" s="592" t="s">
        <v>226</v>
      </c>
      <c r="E347" s="592" t="s">
        <v>226</v>
      </c>
      <c r="F347" s="592" t="s">
        <v>225</v>
      </c>
      <c r="G347" s="592" t="s">
        <v>225</v>
      </c>
      <c r="H347" s="592" t="s">
        <v>225</v>
      </c>
      <c r="I347" s="592" t="s">
        <v>225</v>
      </c>
      <c r="J347" s="592" t="s">
        <v>225</v>
      </c>
      <c r="K347" s="592" t="s">
        <v>225</v>
      </c>
      <c r="L347" s="592" t="s">
        <v>225</v>
      </c>
      <c r="M347" s="592" t="s">
        <v>225</v>
      </c>
      <c r="N347" s="592" t="s">
        <v>225</v>
      </c>
    </row>
    <row r="348" spans="1:14" x14ac:dyDescent="0.3">
      <c r="A348" s="592">
        <v>705910</v>
      </c>
      <c r="B348" s="592" t="s">
        <v>4278</v>
      </c>
      <c r="C348" s="592" t="s">
        <v>225</v>
      </c>
      <c r="D348" s="592" t="s">
        <v>226</v>
      </c>
      <c r="E348" s="592" t="s">
        <v>225</v>
      </c>
      <c r="F348" s="592" t="s">
        <v>226</v>
      </c>
      <c r="G348" s="592" t="s">
        <v>226</v>
      </c>
      <c r="H348" s="592" t="s">
        <v>226</v>
      </c>
      <c r="I348" s="592" t="s">
        <v>225</v>
      </c>
      <c r="J348" s="592" t="s">
        <v>225</v>
      </c>
      <c r="K348" s="592" t="s">
        <v>225</v>
      </c>
      <c r="L348" s="592" t="s">
        <v>225</v>
      </c>
      <c r="M348" s="592" t="s">
        <v>225</v>
      </c>
      <c r="N348" s="592" t="s">
        <v>225</v>
      </c>
    </row>
    <row r="349" spans="1:14" x14ac:dyDescent="0.3">
      <c r="A349" s="592">
        <v>705888</v>
      </c>
      <c r="B349" s="592" t="s">
        <v>4278</v>
      </c>
      <c r="C349" s="592" t="s">
        <v>225</v>
      </c>
      <c r="D349" s="592" t="s">
        <v>225</v>
      </c>
      <c r="E349" s="592" t="s">
        <v>225</v>
      </c>
      <c r="F349" s="592" t="s">
        <v>226</v>
      </c>
      <c r="G349" s="592" t="s">
        <v>226</v>
      </c>
      <c r="H349" s="592" t="s">
        <v>225</v>
      </c>
      <c r="I349" s="592" t="s">
        <v>225</v>
      </c>
      <c r="J349" s="592" t="s">
        <v>225</v>
      </c>
      <c r="K349" s="592" t="s">
        <v>225</v>
      </c>
      <c r="L349" s="592" t="s">
        <v>225</v>
      </c>
      <c r="M349" s="592" t="s">
        <v>225</v>
      </c>
      <c r="N349" s="592" t="s">
        <v>225</v>
      </c>
    </row>
    <row r="350" spans="1:14" x14ac:dyDescent="0.3">
      <c r="A350" s="592">
        <v>705883</v>
      </c>
      <c r="B350" s="592" t="s">
        <v>4278</v>
      </c>
      <c r="C350" s="592" t="s">
        <v>225</v>
      </c>
      <c r="D350" s="592" t="s">
        <v>225</v>
      </c>
      <c r="E350" s="592" t="s">
        <v>224</v>
      </c>
      <c r="F350" s="592" t="s">
        <v>225</v>
      </c>
      <c r="G350" s="592" t="s">
        <v>225</v>
      </c>
      <c r="H350" s="592" t="s">
        <v>224</v>
      </c>
      <c r="I350" s="592" t="s">
        <v>225</v>
      </c>
      <c r="J350" s="592" t="s">
        <v>225</v>
      </c>
      <c r="K350" s="592" t="s">
        <v>225</v>
      </c>
      <c r="L350" s="592" t="s">
        <v>225</v>
      </c>
      <c r="M350" s="592" t="s">
        <v>225</v>
      </c>
      <c r="N350" s="592" t="s">
        <v>226</v>
      </c>
    </row>
    <row r="351" spans="1:14" x14ac:dyDescent="0.3">
      <c r="A351" s="592">
        <v>705876</v>
      </c>
      <c r="B351" s="592" t="s">
        <v>4278</v>
      </c>
      <c r="C351" s="592" t="s">
        <v>225</v>
      </c>
      <c r="D351" s="592" t="s">
        <v>225</v>
      </c>
      <c r="E351" s="592" t="s">
        <v>224</v>
      </c>
      <c r="F351" s="592" t="s">
        <v>224</v>
      </c>
      <c r="G351" s="592" t="s">
        <v>226</v>
      </c>
      <c r="H351" s="592" t="s">
        <v>224</v>
      </c>
      <c r="I351" s="592" t="s">
        <v>225</v>
      </c>
      <c r="J351" s="592" t="s">
        <v>225</v>
      </c>
      <c r="K351" s="592" t="s">
        <v>225</v>
      </c>
      <c r="L351" s="592" t="s">
        <v>225</v>
      </c>
      <c r="M351" s="592" t="s">
        <v>225</v>
      </c>
      <c r="N351" s="592" t="s">
        <v>226</v>
      </c>
    </row>
    <row r="352" spans="1:14" x14ac:dyDescent="0.3">
      <c r="A352" s="592">
        <v>705869</v>
      </c>
      <c r="B352" s="592" t="s">
        <v>4278</v>
      </c>
      <c r="C352" s="592" t="s">
        <v>225</v>
      </c>
      <c r="D352" s="592" t="s">
        <v>225</v>
      </c>
      <c r="E352" s="592" t="s">
        <v>226</v>
      </c>
      <c r="F352" s="592" t="s">
        <v>226</v>
      </c>
      <c r="G352" s="592" t="s">
        <v>225</v>
      </c>
      <c r="H352" s="592" t="s">
        <v>225</v>
      </c>
      <c r="I352" s="592" t="s">
        <v>225</v>
      </c>
      <c r="J352" s="592" t="s">
        <v>225</v>
      </c>
      <c r="K352" s="592" t="s">
        <v>225</v>
      </c>
      <c r="L352" s="592" t="s">
        <v>225</v>
      </c>
      <c r="M352" s="592" t="s">
        <v>225</v>
      </c>
      <c r="N352" s="592" t="s">
        <v>225</v>
      </c>
    </row>
    <row r="353" spans="1:14" x14ac:dyDescent="0.3">
      <c r="A353" s="592">
        <v>705868</v>
      </c>
      <c r="B353" s="592" t="s">
        <v>4278</v>
      </c>
      <c r="C353" s="592" t="s">
        <v>225</v>
      </c>
      <c r="D353" s="592" t="s">
        <v>225</v>
      </c>
      <c r="E353" s="592" t="s">
        <v>224</v>
      </c>
      <c r="F353" s="592" t="s">
        <v>224</v>
      </c>
      <c r="G353" s="592" t="s">
        <v>224</v>
      </c>
      <c r="H353" s="592" t="s">
        <v>224</v>
      </c>
      <c r="I353" s="592" t="s">
        <v>225</v>
      </c>
      <c r="J353" s="592" t="s">
        <v>225</v>
      </c>
      <c r="K353" s="592" t="s">
        <v>225</v>
      </c>
      <c r="L353" s="592" t="s">
        <v>225</v>
      </c>
      <c r="M353" s="592" t="s">
        <v>225</v>
      </c>
      <c r="N353" s="592" t="s">
        <v>225</v>
      </c>
    </row>
    <row r="354" spans="1:14" x14ac:dyDescent="0.3">
      <c r="A354" s="592">
        <v>705867</v>
      </c>
      <c r="B354" s="592" t="s">
        <v>4278</v>
      </c>
      <c r="C354" s="592" t="s">
        <v>225</v>
      </c>
      <c r="D354" s="592" t="s">
        <v>226</v>
      </c>
      <c r="E354" s="592" t="s">
        <v>225</v>
      </c>
      <c r="F354" s="592" t="s">
        <v>226</v>
      </c>
      <c r="G354" s="592" t="s">
        <v>224</v>
      </c>
      <c r="H354" s="592" t="s">
        <v>226</v>
      </c>
      <c r="I354" s="592" t="s">
        <v>225</v>
      </c>
      <c r="J354" s="592" t="s">
        <v>225</v>
      </c>
      <c r="K354" s="592" t="s">
        <v>226</v>
      </c>
      <c r="L354" s="592" t="s">
        <v>225</v>
      </c>
      <c r="M354" s="592" t="s">
        <v>224</v>
      </c>
      <c r="N354" s="592" t="s">
        <v>226</v>
      </c>
    </row>
    <row r="355" spans="1:14" x14ac:dyDescent="0.3">
      <c r="A355" s="592">
        <v>705865</v>
      </c>
      <c r="B355" s="592" t="s">
        <v>4278</v>
      </c>
      <c r="C355" s="592" t="s">
        <v>225</v>
      </c>
      <c r="D355" s="592" t="s">
        <v>226</v>
      </c>
      <c r="E355" s="592" t="s">
        <v>226</v>
      </c>
      <c r="F355" s="592" t="s">
        <v>226</v>
      </c>
      <c r="G355" s="592" t="s">
        <v>225</v>
      </c>
      <c r="H355" s="592" t="s">
        <v>226</v>
      </c>
      <c r="I355" s="592" t="s">
        <v>225</v>
      </c>
      <c r="J355" s="592" t="s">
        <v>225</v>
      </c>
      <c r="K355" s="592" t="s">
        <v>225</v>
      </c>
      <c r="L355" s="592" t="s">
        <v>225</v>
      </c>
      <c r="M355" s="592" t="s">
        <v>225</v>
      </c>
      <c r="N355" s="592" t="s">
        <v>225</v>
      </c>
    </row>
    <row r="356" spans="1:14" x14ac:dyDescent="0.3">
      <c r="A356" s="592">
        <v>705857</v>
      </c>
      <c r="B356" s="592" t="s">
        <v>4278</v>
      </c>
      <c r="C356" s="592" t="s">
        <v>225</v>
      </c>
      <c r="D356" s="592" t="s">
        <v>226</v>
      </c>
      <c r="E356" s="592" t="s">
        <v>226</v>
      </c>
      <c r="F356" s="592" t="s">
        <v>226</v>
      </c>
      <c r="G356" s="592" t="s">
        <v>225</v>
      </c>
      <c r="H356" s="592" t="s">
        <v>226</v>
      </c>
      <c r="I356" s="592" t="s">
        <v>225</v>
      </c>
      <c r="J356" s="592" t="s">
        <v>225</v>
      </c>
      <c r="K356" s="592" t="s">
        <v>225</v>
      </c>
      <c r="L356" s="592" t="s">
        <v>225</v>
      </c>
      <c r="M356" s="592" t="s">
        <v>225</v>
      </c>
      <c r="N356" s="592" t="s">
        <v>225</v>
      </c>
    </row>
    <row r="357" spans="1:14" x14ac:dyDescent="0.3">
      <c r="A357" s="592">
        <v>705828</v>
      </c>
      <c r="B357" s="592" t="s">
        <v>4278</v>
      </c>
      <c r="C357" s="592" t="s">
        <v>225</v>
      </c>
      <c r="D357" s="592" t="s">
        <v>225</v>
      </c>
      <c r="E357" s="592" t="s">
        <v>226</v>
      </c>
      <c r="F357" s="592" t="s">
        <v>226</v>
      </c>
      <c r="G357" s="592" t="s">
        <v>225</v>
      </c>
      <c r="H357" s="592" t="s">
        <v>225</v>
      </c>
      <c r="I357" s="592" t="s">
        <v>225</v>
      </c>
      <c r="J357" s="592" t="s">
        <v>225</v>
      </c>
      <c r="K357" s="592" t="s">
        <v>225</v>
      </c>
      <c r="L357" s="592" t="s">
        <v>225</v>
      </c>
      <c r="M357" s="592" t="s">
        <v>225</v>
      </c>
      <c r="N357" s="592" t="s">
        <v>225</v>
      </c>
    </row>
    <row r="358" spans="1:14" x14ac:dyDescent="0.3">
      <c r="A358" s="592">
        <v>705827</v>
      </c>
      <c r="B358" s="592" t="s">
        <v>4278</v>
      </c>
      <c r="C358" s="592" t="s">
        <v>225</v>
      </c>
      <c r="D358" s="592" t="s">
        <v>225</v>
      </c>
      <c r="E358" s="592" t="s">
        <v>226</v>
      </c>
      <c r="F358" s="592" t="s">
        <v>226</v>
      </c>
      <c r="G358" s="592" t="s">
        <v>226</v>
      </c>
      <c r="H358" s="592" t="s">
        <v>225</v>
      </c>
      <c r="I358" s="592" t="s">
        <v>225</v>
      </c>
      <c r="J358" s="592" t="s">
        <v>225</v>
      </c>
      <c r="K358" s="592" t="s">
        <v>225</v>
      </c>
      <c r="L358" s="592" t="s">
        <v>225</v>
      </c>
      <c r="M358" s="592" t="s">
        <v>225</v>
      </c>
      <c r="N358" s="592" t="s">
        <v>225</v>
      </c>
    </row>
    <row r="359" spans="1:14" x14ac:dyDescent="0.3">
      <c r="A359" s="592">
        <v>705824</v>
      </c>
      <c r="B359" s="592" t="s">
        <v>4278</v>
      </c>
      <c r="C359" s="592" t="s">
        <v>225</v>
      </c>
      <c r="D359" s="592" t="s">
        <v>225</v>
      </c>
      <c r="E359" s="592" t="s">
        <v>226</v>
      </c>
      <c r="F359" s="592" t="s">
        <v>226</v>
      </c>
      <c r="G359" s="592" t="s">
        <v>226</v>
      </c>
      <c r="H359" s="592" t="s">
        <v>226</v>
      </c>
      <c r="I359" s="592" t="s">
        <v>225</v>
      </c>
      <c r="J359" s="592" t="s">
        <v>225</v>
      </c>
      <c r="K359" s="592" t="s">
        <v>225</v>
      </c>
      <c r="L359" s="592" t="s">
        <v>225</v>
      </c>
      <c r="M359" s="592" t="s">
        <v>225</v>
      </c>
      <c r="N359" s="592" t="s">
        <v>225</v>
      </c>
    </row>
    <row r="360" spans="1:14" x14ac:dyDescent="0.3">
      <c r="A360" s="592">
        <v>705821</v>
      </c>
      <c r="B360" s="592" t="s">
        <v>4278</v>
      </c>
      <c r="C360" s="592" t="s">
        <v>225</v>
      </c>
      <c r="D360" s="592" t="s">
        <v>225</v>
      </c>
      <c r="E360" s="592" t="s">
        <v>225</v>
      </c>
      <c r="F360" s="592" t="s">
        <v>225</v>
      </c>
      <c r="G360" s="592" t="s">
        <v>226</v>
      </c>
      <c r="H360" s="592" t="s">
        <v>226</v>
      </c>
      <c r="I360" s="592" t="s">
        <v>225</v>
      </c>
      <c r="J360" s="592" t="s">
        <v>225</v>
      </c>
      <c r="K360" s="592" t="s">
        <v>225</v>
      </c>
      <c r="L360" s="592" t="s">
        <v>225</v>
      </c>
      <c r="M360" s="592" t="s">
        <v>225</v>
      </c>
      <c r="N360" s="592" t="s">
        <v>225</v>
      </c>
    </row>
    <row r="361" spans="1:14" x14ac:dyDescent="0.3">
      <c r="A361" s="592">
        <v>705802</v>
      </c>
      <c r="B361" s="592" t="s">
        <v>4278</v>
      </c>
      <c r="C361" s="592" t="s">
        <v>225</v>
      </c>
      <c r="D361" s="592" t="s">
        <v>226</v>
      </c>
      <c r="E361" s="592" t="s">
        <v>226</v>
      </c>
      <c r="F361" s="592" t="s">
        <v>225</v>
      </c>
      <c r="G361" s="592" t="s">
        <v>225</v>
      </c>
      <c r="H361" s="592" t="s">
        <v>225</v>
      </c>
      <c r="I361" s="592" t="s">
        <v>225</v>
      </c>
      <c r="J361" s="592" t="s">
        <v>225</v>
      </c>
      <c r="K361" s="592" t="s">
        <v>225</v>
      </c>
      <c r="L361" s="592" t="s">
        <v>225</v>
      </c>
      <c r="M361" s="592" t="s">
        <v>225</v>
      </c>
      <c r="N361" s="592" t="s">
        <v>225</v>
      </c>
    </row>
    <row r="362" spans="1:14" x14ac:dyDescent="0.3">
      <c r="A362" s="592">
        <v>705801</v>
      </c>
      <c r="B362" s="592" t="s">
        <v>4278</v>
      </c>
      <c r="C362" s="592" t="s">
        <v>225</v>
      </c>
      <c r="D362" s="592" t="s">
        <v>225</v>
      </c>
      <c r="E362" s="592" t="s">
        <v>224</v>
      </c>
      <c r="F362" s="592" t="s">
        <v>225</v>
      </c>
      <c r="G362" s="592" t="s">
        <v>225</v>
      </c>
      <c r="H362" s="592" t="s">
        <v>224</v>
      </c>
      <c r="I362" s="592" t="s">
        <v>225</v>
      </c>
      <c r="J362" s="592" t="s">
        <v>225</v>
      </c>
      <c r="K362" s="592" t="s">
        <v>225</v>
      </c>
      <c r="L362" s="592" t="s">
        <v>225</v>
      </c>
      <c r="M362" s="592" t="s">
        <v>225</v>
      </c>
      <c r="N362" s="592" t="s">
        <v>226</v>
      </c>
    </row>
    <row r="363" spans="1:14" x14ac:dyDescent="0.3">
      <c r="A363" s="592">
        <v>705796</v>
      </c>
      <c r="B363" s="592" t="s">
        <v>4278</v>
      </c>
      <c r="C363" s="592" t="s">
        <v>225</v>
      </c>
      <c r="D363" s="592" t="s">
        <v>225</v>
      </c>
      <c r="E363" s="592" t="s">
        <v>226</v>
      </c>
      <c r="F363" s="592" t="s">
        <v>225</v>
      </c>
      <c r="G363" s="592" t="s">
        <v>225</v>
      </c>
      <c r="H363" s="592" t="s">
        <v>226</v>
      </c>
      <c r="I363" s="592" t="s">
        <v>225</v>
      </c>
      <c r="J363" s="592" t="s">
        <v>225</v>
      </c>
      <c r="K363" s="592" t="s">
        <v>225</v>
      </c>
      <c r="L363" s="592" t="s">
        <v>225</v>
      </c>
      <c r="M363" s="592" t="s">
        <v>225</v>
      </c>
      <c r="N363" s="592" t="s">
        <v>225</v>
      </c>
    </row>
    <row r="364" spans="1:14" x14ac:dyDescent="0.3">
      <c r="A364" s="592">
        <v>705783</v>
      </c>
      <c r="B364" s="592" t="s">
        <v>4278</v>
      </c>
      <c r="C364" s="592" t="s">
        <v>225</v>
      </c>
      <c r="D364" s="592" t="s">
        <v>226</v>
      </c>
      <c r="E364" s="592" t="s">
        <v>226</v>
      </c>
      <c r="F364" s="592" t="s">
        <v>225</v>
      </c>
      <c r="G364" s="592" t="s">
        <v>225</v>
      </c>
      <c r="H364" s="592" t="s">
        <v>226</v>
      </c>
      <c r="I364" s="592" t="s">
        <v>225</v>
      </c>
      <c r="J364" s="592" t="s">
        <v>225</v>
      </c>
      <c r="K364" s="592" t="s">
        <v>225</v>
      </c>
      <c r="L364" s="592" t="s">
        <v>225</v>
      </c>
      <c r="M364" s="592" t="s">
        <v>225</v>
      </c>
      <c r="N364" s="592" t="s">
        <v>225</v>
      </c>
    </row>
    <row r="365" spans="1:14" x14ac:dyDescent="0.3">
      <c r="A365" s="592">
        <v>705782</v>
      </c>
      <c r="B365" s="592" t="s">
        <v>4278</v>
      </c>
      <c r="C365" s="592" t="s">
        <v>225</v>
      </c>
      <c r="D365" s="592" t="s">
        <v>226</v>
      </c>
      <c r="E365" s="592" t="s">
        <v>226</v>
      </c>
      <c r="F365" s="592" t="s">
        <v>226</v>
      </c>
      <c r="G365" s="592" t="s">
        <v>226</v>
      </c>
      <c r="H365" s="592" t="s">
        <v>225</v>
      </c>
      <c r="I365" s="592" t="s">
        <v>225</v>
      </c>
      <c r="J365" s="592" t="s">
        <v>225</v>
      </c>
      <c r="K365" s="592" t="s">
        <v>225</v>
      </c>
      <c r="L365" s="592" t="s">
        <v>225</v>
      </c>
      <c r="M365" s="592" t="s">
        <v>225</v>
      </c>
      <c r="N365" s="592" t="s">
        <v>225</v>
      </c>
    </row>
    <row r="366" spans="1:14" x14ac:dyDescent="0.3">
      <c r="A366" s="592">
        <v>705773</v>
      </c>
      <c r="B366" s="592" t="s">
        <v>4278</v>
      </c>
      <c r="C366" s="592" t="s">
        <v>225</v>
      </c>
      <c r="D366" s="592" t="s">
        <v>225</v>
      </c>
      <c r="E366" s="592" t="s">
        <v>226</v>
      </c>
      <c r="F366" s="592" t="s">
        <v>225</v>
      </c>
      <c r="G366" s="592" t="s">
        <v>226</v>
      </c>
      <c r="H366" s="592" t="s">
        <v>225</v>
      </c>
      <c r="I366" s="592" t="s">
        <v>225</v>
      </c>
      <c r="J366" s="592" t="s">
        <v>225</v>
      </c>
      <c r="K366" s="592" t="s">
        <v>225</v>
      </c>
      <c r="L366" s="592" t="s">
        <v>225</v>
      </c>
      <c r="M366" s="592" t="s">
        <v>225</v>
      </c>
      <c r="N366" s="592" t="s">
        <v>225</v>
      </c>
    </row>
    <row r="367" spans="1:14" x14ac:dyDescent="0.3">
      <c r="A367" s="592">
        <v>705763</v>
      </c>
      <c r="B367" s="592" t="s">
        <v>4278</v>
      </c>
      <c r="C367" s="592" t="s">
        <v>225</v>
      </c>
      <c r="D367" s="592" t="s">
        <v>225</v>
      </c>
      <c r="E367" s="592" t="s">
        <v>225</v>
      </c>
      <c r="F367" s="592" t="s">
        <v>226</v>
      </c>
      <c r="G367" s="592" t="s">
        <v>225</v>
      </c>
      <c r="H367" s="592" t="s">
        <v>226</v>
      </c>
      <c r="I367" s="592" t="s">
        <v>225</v>
      </c>
      <c r="J367" s="592" t="s">
        <v>225</v>
      </c>
      <c r="K367" s="592" t="s">
        <v>225</v>
      </c>
      <c r="L367" s="592" t="s">
        <v>225</v>
      </c>
      <c r="M367" s="592" t="s">
        <v>225</v>
      </c>
      <c r="N367" s="592" t="s">
        <v>225</v>
      </c>
    </row>
    <row r="368" spans="1:14" x14ac:dyDescent="0.3">
      <c r="A368" s="592">
        <v>705761</v>
      </c>
      <c r="B368" s="592" t="s">
        <v>4278</v>
      </c>
      <c r="C368" s="592" t="s">
        <v>225</v>
      </c>
      <c r="D368" s="592" t="s">
        <v>226</v>
      </c>
      <c r="E368" s="592" t="s">
        <v>226</v>
      </c>
      <c r="F368" s="592" t="s">
        <v>225</v>
      </c>
      <c r="G368" s="592" t="s">
        <v>225</v>
      </c>
      <c r="H368" s="592" t="s">
        <v>225</v>
      </c>
      <c r="I368" s="592" t="s">
        <v>225</v>
      </c>
      <c r="J368" s="592" t="s">
        <v>225</v>
      </c>
      <c r="K368" s="592" t="s">
        <v>225</v>
      </c>
      <c r="L368" s="592" t="s">
        <v>225</v>
      </c>
      <c r="M368" s="592" t="s">
        <v>225</v>
      </c>
      <c r="N368" s="592" t="s">
        <v>225</v>
      </c>
    </row>
    <row r="369" spans="1:14" x14ac:dyDescent="0.3">
      <c r="A369" s="592">
        <v>705744</v>
      </c>
      <c r="B369" s="592" t="s">
        <v>4278</v>
      </c>
      <c r="C369" s="592" t="s">
        <v>225</v>
      </c>
      <c r="D369" s="592" t="s">
        <v>226</v>
      </c>
      <c r="E369" s="592" t="s">
        <v>226</v>
      </c>
      <c r="F369" s="592" t="s">
        <v>225</v>
      </c>
      <c r="G369" s="592" t="s">
        <v>225</v>
      </c>
      <c r="H369" s="592" t="s">
        <v>225</v>
      </c>
      <c r="I369" s="592" t="s">
        <v>225</v>
      </c>
      <c r="J369" s="592" t="s">
        <v>225</v>
      </c>
      <c r="K369" s="592" t="s">
        <v>225</v>
      </c>
      <c r="L369" s="592" t="s">
        <v>225</v>
      </c>
      <c r="M369" s="592" t="s">
        <v>225</v>
      </c>
      <c r="N369" s="592" t="s">
        <v>225</v>
      </c>
    </row>
    <row r="370" spans="1:14" x14ac:dyDescent="0.3">
      <c r="A370" s="592">
        <v>705738</v>
      </c>
      <c r="B370" s="592" t="s">
        <v>4278</v>
      </c>
      <c r="C370" s="592" t="s">
        <v>225</v>
      </c>
      <c r="D370" s="592" t="s">
        <v>225</v>
      </c>
      <c r="E370" s="592" t="s">
        <v>226</v>
      </c>
      <c r="F370" s="592" t="s">
        <v>226</v>
      </c>
      <c r="G370" s="592" t="s">
        <v>226</v>
      </c>
      <c r="H370" s="592" t="s">
        <v>226</v>
      </c>
      <c r="I370" s="592" t="s">
        <v>225</v>
      </c>
      <c r="J370" s="592" t="s">
        <v>225</v>
      </c>
      <c r="K370" s="592" t="s">
        <v>225</v>
      </c>
      <c r="L370" s="592" t="s">
        <v>225</v>
      </c>
      <c r="M370" s="592" t="s">
        <v>225</v>
      </c>
      <c r="N370" s="592" t="s">
        <v>225</v>
      </c>
    </row>
    <row r="371" spans="1:14" x14ac:dyDescent="0.3">
      <c r="A371" s="592">
        <v>705734</v>
      </c>
      <c r="B371" s="592" t="s">
        <v>4278</v>
      </c>
      <c r="C371" s="592" t="s">
        <v>225</v>
      </c>
      <c r="D371" s="592" t="s">
        <v>226</v>
      </c>
      <c r="E371" s="592" t="s">
        <v>226</v>
      </c>
      <c r="F371" s="592" t="s">
        <v>225</v>
      </c>
      <c r="G371" s="592" t="s">
        <v>225</v>
      </c>
      <c r="H371" s="592" t="s">
        <v>225</v>
      </c>
      <c r="I371" s="592" t="s">
        <v>225</v>
      </c>
      <c r="J371" s="592" t="s">
        <v>225</v>
      </c>
      <c r="K371" s="592" t="s">
        <v>225</v>
      </c>
      <c r="L371" s="592" t="s">
        <v>225</v>
      </c>
      <c r="M371" s="592" t="s">
        <v>225</v>
      </c>
      <c r="N371" s="592" t="s">
        <v>225</v>
      </c>
    </row>
    <row r="372" spans="1:14" x14ac:dyDescent="0.3">
      <c r="A372" s="592">
        <v>705725</v>
      </c>
      <c r="B372" s="592" t="s">
        <v>4278</v>
      </c>
      <c r="C372" s="592" t="s">
        <v>225</v>
      </c>
      <c r="D372" s="592" t="s">
        <v>224</v>
      </c>
      <c r="E372" s="592" t="s">
        <v>224</v>
      </c>
      <c r="F372" s="592" t="s">
        <v>225</v>
      </c>
      <c r="G372" s="592" t="s">
        <v>224</v>
      </c>
      <c r="H372" s="592" t="s">
        <v>224</v>
      </c>
      <c r="I372" s="592" t="s">
        <v>225</v>
      </c>
      <c r="J372" s="592" t="s">
        <v>225</v>
      </c>
      <c r="K372" s="592" t="s">
        <v>225</v>
      </c>
      <c r="L372" s="592" t="s">
        <v>225</v>
      </c>
      <c r="M372" s="592" t="s">
        <v>225</v>
      </c>
      <c r="N372" s="592" t="s">
        <v>225</v>
      </c>
    </row>
    <row r="373" spans="1:14" x14ac:dyDescent="0.3">
      <c r="A373" s="592">
        <v>705714</v>
      </c>
      <c r="B373" s="592" t="s">
        <v>4278</v>
      </c>
      <c r="C373" s="592" t="s">
        <v>225</v>
      </c>
      <c r="D373" s="592" t="s">
        <v>226</v>
      </c>
      <c r="E373" s="592" t="s">
        <v>225</v>
      </c>
      <c r="F373" s="592" t="s">
        <v>226</v>
      </c>
      <c r="G373" s="592" t="s">
        <v>226</v>
      </c>
      <c r="H373" s="592" t="s">
        <v>225</v>
      </c>
      <c r="I373" s="592" t="s">
        <v>225</v>
      </c>
      <c r="J373" s="592" t="s">
        <v>225</v>
      </c>
      <c r="K373" s="592" t="s">
        <v>225</v>
      </c>
      <c r="L373" s="592" t="s">
        <v>225</v>
      </c>
      <c r="M373" s="592" t="s">
        <v>225</v>
      </c>
      <c r="N373" s="592" t="s">
        <v>225</v>
      </c>
    </row>
    <row r="374" spans="1:14" x14ac:dyDescent="0.3">
      <c r="A374" s="592">
        <v>705696</v>
      </c>
      <c r="B374" s="592" t="s">
        <v>4278</v>
      </c>
      <c r="C374" s="592" t="s">
        <v>225</v>
      </c>
      <c r="D374" s="592" t="s">
        <v>226</v>
      </c>
      <c r="E374" s="592" t="s">
        <v>225</v>
      </c>
      <c r="F374" s="592" t="s">
        <v>226</v>
      </c>
      <c r="G374" s="592" t="s">
        <v>226</v>
      </c>
      <c r="H374" s="592" t="s">
        <v>225</v>
      </c>
      <c r="I374" s="592" t="s">
        <v>225</v>
      </c>
      <c r="J374" s="592" t="s">
        <v>225</v>
      </c>
      <c r="K374" s="592" t="s">
        <v>225</v>
      </c>
      <c r="L374" s="592" t="s">
        <v>225</v>
      </c>
      <c r="M374" s="592" t="s">
        <v>225</v>
      </c>
      <c r="N374" s="592" t="s">
        <v>225</v>
      </c>
    </row>
    <row r="375" spans="1:14" x14ac:dyDescent="0.3">
      <c r="A375" s="592">
        <v>705686</v>
      </c>
      <c r="B375" s="592" t="s">
        <v>4278</v>
      </c>
      <c r="C375" s="592" t="s">
        <v>225</v>
      </c>
      <c r="D375" s="592" t="s">
        <v>226</v>
      </c>
      <c r="E375" s="592" t="s">
        <v>226</v>
      </c>
      <c r="F375" s="592" t="s">
        <v>225</v>
      </c>
      <c r="G375" s="592" t="s">
        <v>225</v>
      </c>
      <c r="H375" s="592" t="s">
        <v>225</v>
      </c>
      <c r="I375" s="592" t="s">
        <v>225</v>
      </c>
      <c r="J375" s="592" t="s">
        <v>225</v>
      </c>
      <c r="K375" s="592" t="s">
        <v>225</v>
      </c>
      <c r="L375" s="592" t="s">
        <v>225</v>
      </c>
      <c r="M375" s="592" t="s">
        <v>225</v>
      </c>
      <c r="N375" s="592" t="s">
        <v>225</v>
      </c>
    </row>
    <row r="376" spans="1:14" x14ac:dyDescent="0.3">
      <c r="A376" s="592">
        <v>705678</v>
      </c>
      <c r="B376" s="592" t="s">
        <v>4278</v>
      </c>
      <c r="C376" s="592" t="s">
        <v>225</v>
      </c>
      <c r="D376" s="592" t="s">
        <v>226</v>
      </c>
      <c r="E376" s="592" t="s">
        <v>225</v>
      </c>
      <c r="F376" s="592" t="s">
        <v>226</v>
      </c>
      <c r="G376" s="592" t="s">
        <v>226</v>
      </c>
      <c r="H376" s="592" t="s">
        <v>226</v>
      </c>
      <c r="I376" s="592" t="s">
        <v>225</v>
      </c>
      <c r="J376" s="592" t="s">
        <v>225</v>
      </c>
      <c r="K376" s="592" t="s">
        <v>225</v>
      </c>
      <c r="L376" s="592" t="s">
        <v>225</v>
      </c>
      <c r="M376" s="592" t="s">
        <v>225</v>
      </c>
      <c r="N376" s="592" t="s">
        <v>225</v>
      </c>
    </row>
    <row r="377" spans="1:14" x14ac:dyDescent="0.3">
      <c r="A377" s="592">
        <v>705676</v>
      </c>
      <c r="B377" s="592" t="s">
        <v>4278</v>
      </c>
      <c r="C377" s="592" t="s">
        <v>225</v>
      </c>
      <c r="D377" s="592" t="s">
        <v>225</v>
      </c>
      <c r="E377" s="592" t="s">
        <v>225</v>
      </c>
      <c r="F377" s="592" t="s">
        <v>226</v>
      </c>
      <c r="G377" s="592" t="s">
        <v>226</v>
      </c>
      <c r="H377" s="592" t="s">
        <v>225</v>
      </c>
      <c r="I377" s="592" t="s">
        <v>225</v>
      </c>
      <c r="J377" s="592" t="s">
        <v>225</v>
      </c>
      <c r="K377" s="592" t="s">
        <v>225</v>
      </c>
      <c r="L377" s="592" t="s">
        <v>225</v>
      </c>
      <c r="M377" s="592" t="s">
        <v>225</v>
      </c>
      <c r="N377" s="592" t="s">
        <v>225</v>
      </c>
    </row>
    <row r="378" spans="1:14" x14ac:dyDescent="0.3">
      <c r="A378" s="592">
        <v>705671</v>
      </c>
      <c r="B378" s="592" t="s">
        <v>4278</v>
      </c>
      <c r="C378" s="592" t="s">
        <v>225</v>
      </c>
      <c r="D378" s="592" t="s">
        <v>225</v>
      </c>
      <c r="E378" s="592" t="s">
        <v>225</v>
      </c>
      <c r="F378" s="592" t="s">
        <v>225</v>
      </c>
      <c r="G378" s="592" t="s">
        <v>226</v>
      </c>
      <c r="H378" s="592" t="s">
        <v>226</v>
      </c>
      <c r="I378" s="592" t="s">
        <v>225</v>
      </c>
      <c r="J378" s="592" t="s">
        <v>225</v>
      </c>
      <c r="K378" s="592" t="s">
        <v>225</v>
      </c>
      <c r="L378" s="592" t="s">
        <v>225</v>
      </c>
      <c r="M378" s="592" t="s">
        <v>225</v>
      </c>
      <c r="N378" s="592" t="s">
        <v>225</v>
      </c>
    </row>
    <row r="379" spans="1:14" x14ac:dyDescent="0.3">
      <c r="A379" s="592">
        <v>705666</v>
      </c>
      <c r="B379" s="592" t="s">
        <v>4278</v>
      </c>
      <c r="C379" s="592" t="s">
        <v>225</v>
      </c>
      <c r="D379" s="592" t="s">
        <v>226</v>
      </c>
      <c r="E379" s="592" t="s">
        <v>226</v>
      </c>
      <c r="F379" s="592" t="s">
        <v>226</v>
      </c>
      <c r="G379" s="592" t="s">
        <v>226</v>
      </c>
      <c r="H379" s="592" t="s">
        <v>226</v>
      </c>
      <c r="I379" s="592" t="s">
        <v>225</v>
      </c>
      <c r="J379" s="592" t="s">
        <v>225</v>
      </c>
      <c r="K379" s="592" t="s">
        <v>225</v>
      </c>
      <c r="L379" s="592" t="s">
        <v>225</v>
      </c>
      <c r="M379" s="592" t="s">
        <v>225</v>
      </c>
      <c r="N379" s="592" t="s">
        <v>225</v>
      </c>
    </row>
    <row r="380" spans="1:14" x14ac:dyDescent="0.3">
      <c r="A380" s="592">
        <v>705664</v>
      </c>
      <c r="B380" s="592" t="s">
        <v>4278</v>
      </c>
      <c r="C380" s="592" t="s">
        <v>225</v>
      </c>
      <c r="D380" s="592" t="s">
        <v>225</v>
      </c>
      <c r="E380" s="592" t="s">
        <v>226</v>
      </c>
      <c r="F380" s="592" t="s">
        <v>225</v>
      </c>
      <c r="G380" s="592" t="s">
        <v>226</v>
      </c>
      <c r="H380" s="592" t="s">
        <v>225</v>
      </c>
      <c r="I380" s="592" t="s">
        <v>225</v>
      </c>
      <c r="J380" s="592" t="s">
        <v>225</v>
      </c>
      <c r="K380" s="592" t="s">
        <v>225</v>
      </c>
      <c r="L380" s="592" t="s">
        <v>225</v>
      </c>
      <c r="M380" s="592" t="s">
        <v>225</v>
      </c>
      <c r="N380" s="592" t="s">
        <v>225</v>
      </c>
    </row>
    <row r="381" spans="1:14" x14ac:dyDescent="0.3">
      <c r="A381" s="592">
        <v>705657</v>
      </c>
      <c r="B381" s="592" t="s">
        <v>4278</v>
      </c>
      <c r="C381" s="592" t="s">
        <v>225</v>
      </c>
      <c r="D381" s="592" t="s">
        <v>225</v>
      </c>
      <c r="E381" s="592" t="s">
        <v>226</v>
      </c>
      <c r="F381" s="592" t="s">
        <v>225</v>
      </c>
      <c r="G381" s="592" t="s">
        <v>226</v>
      </c>
      <c r="H381" s="592" t="s">
        <v>226</v>
      </c>
      <c r="I381" s="592" t="s">
        <v>225</v>
      </c>
      <c r="J381" s="592" t="s">
        <v>225</v>
      </c>
      <c r="K381" s="592" t="s">
        <v>225</v>
      </c>
      <c r="L381" s="592" t="s">
        <v>225</v>
      </c>
      <c r="M381" s="592" t="s">
        <v>225</v>
      </c>
      <c r="N381" s="592" t="s">
        <v>225</v>
      </c>
    </row>
    <row r="382" spans="1:14" x14ac:dyDescent="0.3">
      <c r="A382" s="592">
        <v>705637</v>
      </c>
      <c r="B382" s="592" t="s">
        <v>4278</v>
      </c>
      <c r="C382" s="592" t="s">
        <v>225</v>
      </c>
      <c r="D382" s="592" t="s">
        <v>224</v>
      </c>
      <c r="E382" s="592" t="s">
        <v>224</v>
      </c>
      <c r="F382" s="592" t="s">
        <v>224</v>
      </c>
      <c r="G382" s="592" t="s">
        <v>224</v>
      </c>
      <c r="H382" s="592" t="s">
        <v>225</v>
      </c>
      <c r="I382" s="592" t="s">
        <v>225</v>
      </c>
      <c r="J382" s="592" t="s">
        <v>225</v>
      </c>
      <c r="K382" s="592" t="s">
        <v>225</v>
      </c>
      <c r="L382" s="592" t="s">
        <v>225</v>
      </c>
      <c r="M382" s="592" t="s">
        <v>225</v>
      </c>
      <c r="N382" s="592" t="s">
        <v>225</v>
      </c>
    </row>
    <row r="383" spans="1:14" x14ac:dyDescent="0.3">
      <c r="A383" s="592">
        <v>705591</v>
      </c>
      <c r="B383" s="592" t="s">
        <v>4278</v>
      </c>
      <c r="C383" s="592" t="s">
        <v>225</v>
      </c>
      <c r="D383" s="592" t="s">
        <v>225</v>
      </c>
      <c r="E383" s="592" t="s">
        <v>224</v>
      </c>
      <c r="F383" s="592" t="s">
        <v>224</v>
      </c>
      <c r="G383" s="592" t="s">
        <v>225</v>
      </c>
      <c r="H383" s="592" t="s">
        <v>225</v>
      </c>
      <c r="I383" s="592" t="s">
        <v>225</v>
      </c>
      <c r="J383" s="592" t="s">
        <v>225</v>
      </c>
      <c r="K383" s="592" t="s">
        <v>225</v>
      </c>
      <c r="L383" s="592" t="s">
        <v>226</v>
      </c>
      <c r="M383" s="592" t="s">
        <v>225</v>
      </c>
      <c r="N383" s="592" t="s">
        <v>225</v>
      </c>
    </row>
    <row r="384" spans="1:14" x14ac:dyDescent="0.3">
      <c r="A384" s="592">
        <v>705491</v>
      </c>
      <c r="B384" s="592" t="s">
        <v>4278</v>
      </c>
      <c r="C384" s="592" t="s">
        <v>225</v>
      </c>
      <c r="D384" s="592" t="s">
        <v>224</v>
      </c>
      <c r="E384" s="592" t="s">
        <v>224</v>
      </c>
      <c r="F384" s="592" t="s">
        <v>224</v>
      </c>
      <c r="G384" s="592" t="s">
        <v>225</v>
      </c>
      <c r="H384" s="592" t="s">
        <v>226</v>
      </c>
      <c r="I384" s="592" t="s">
        <v>225</v>
      </c>
      <c r="J384" s="592" t="s">
        <v>225</v>
      </c>
      <c r="K384" s="592" t="s">
        <v>225</v>
      </c>
      <c r="L384" s="592" t="s">
        <v>225</v>
      </c>
      <c r="M384" s="592" t="s">
        <v>225</v>
      </c>
      <c r="N384" s="592" t="s">
        <v>225</v>
      </c>
    </row>
    <row r="385" spans="1:14" x14ac:dyDescent="0.3">
      <c r="A385" s="592">
        <v>705365</v>
      </c>
      <c r="B385" s="592" t="s">
        <v>4278</v>
      </c>
      <c r="C385" s="592" t="s">
        <v>225</v>
      </c>
      <c r="D385" s="592" t="s">
        <v>225</v>
      </c>
      <c r="E385" s="592" t="s">
        <v>224</v>
      </c>
      <c r="F385" s="592" t="s">
        <v>224</v>
      </c>
      <c r="G385" s="592" t="s">
        <v>225</v>
      </c>
      <c r="H385" s="592" t="s">
        <v>226</v>
      </c>
      <c r="I385" s="592" t="s">
        <v>225</v>
      </c>
      <c r="J385" s="592" t="s">
        <v>225</v>
      </c>
      <c r="K385" s="592" t="s">
        <v>225</v>
      </c>
      <c r="L385" s="592" t="s">
        <v>225</v>
      </c>
      <c r="M385" s="592" t="s">
        <v>225</v>
      </c>
      <c r="N385" s="592" t="s">
        <v>225</v>
      </c>
    </row>
    <row r="386" spans="1:14" x14ac:dyDescent="0.3">
      <c r="A386" s="592">
        <v>705014</v>
      </c>
      <c r="B386" s="592" t="s">
        <v>4278</v>
      </c>
      <c r="C386" s="592" t="s">
        <v>225</v>
      </c>
      <c r="D386" s="592" t="s">
        <v>224</v>
      </c>
      <c r="E386" s="592" t="s">
        <v>224</v>
      </c>
      <c r="F386" s="592" t="s">
        <v>224</v>
      </c>
      <c r="G386" s="592" t="s">
        <v>226</v>
      </c>
      <c r="H386" s="592" t="s">
        <v>226</v>
      </c>
      <c r="I386" s="592" t="s">
        <v>225</v>
      </c>
      <c r="J386" s="592" t="s">
        <v>225</v>
      </c>
      <c r="K386" s="592" t="s">
        <v>225</v>
      </c>
      <c r="L386" s="592" t="s">
        <v>225</v>
      </c>
      <c r="M386" s="592" t="s">
        <v>225</v>
      </c>
      <c r="N386" s="592" t="s">
        <v>225</v>
      </c>
    </row>
    <row r="387" spans="1:14" x14ac:dyDescent="0.3">
      <c r="A387" s="592">
        <v>705008</v>
      </c>
      <c r="B387" s="592" t="s">
        <v>4278</v>
      </c>
      <c r="C387" s="592" t="s">
        <v>225</v>
      </c>
      <c r="D387" s="592" t="s">
        <v>224</v>
      </c>
      <c r="E387" s="592" t="s">
        <v>225</v>
      </c>
      <c r="F387" s="592" t="s">
        <v>225</v>
      </c>
      <c r="G387" s="592" t="s">
        <v>224</v>
      </c>
      <c r="H387" s="592" t="s">
        <v>224</v>
      </c>
      <c r="I387" s="592" t="s">
        <v>225</v>
      </c>
      <c r="J387" s="592" t="s">
        <v>225</v>
      </c>
      <c r="K387" s="592" t="s">
        <v>225</v>
      </c>
      <c r="L387" s="592" t="s">
        <v>225</v>
      </c>
      <c r="M387" s="592" t="s">
        <v>225</v>
      </c>
      <c r="N387" s="592" t="s">
        <v>225</v>
      </c>
    </row>
    <row r="388" spans="1:14" x14ac:dyDescent="0.3">
      <c r="A388" s="592">
        <v>704772</v>
      </c>
      <c r="B388" s="592" t="s">
        <v>4278</v>
      </c>
      <c r="C388" s="592" t="s">
        <v>225</v>
      </c>
      <c r="D388" s="592" t="s">
        <v>226</v>
      </c>
      <c r="E388" s="592" t="s">
        <v>224</v>
      </c>
      <c r="F388" s="592" t="s">
        <v>225</v>
      </c>
      <c r="G388" s="592" t="s">
        <v>224</v>
      </c>
      <c r="H388" s="592" t="s">
        <v>226</v>
      </c>
      <c r="I388" s="592" t="s">
        <v>226</v>
      </c>
      <c r="J388" s="592" t="s">
        <v>226</v>
      </c>
      <c r="K388" s="592" t="s">
        <v>226</v>
      </c>
      <c r="L388" s="592" t="s">
        <v>225</v>
      </c>
      <c r="M388" s="592" t="s">
        <v>226</v>
      </c>
      <c r="N388" s="592" t="s">
        <v>226</v>
      </c>
    </row>
    <row r="389" spans="1:14" x14ac:dyDescent="0.3">
      <c r="A389" s="592">
        <v>704651</v>
      </c>
      <c r="B389" s="592" t="s">
        <v>4278</v>
      </c>
      <c r="C389" s="592" t="s">
        <v>225</v>
      </c>
      <c r="D389" s="592" t="s">
        <v>224</v>
      </c>
      <c r="E389" s="592" t="s">
        <v>224</v>
      </c>
      <c r="F389" s="592" t="s">
        <v>225</v>
      </c>
      <c r="G389" s="592" t="s">
        <v>225</v>
      </c>
      <c r="H389" s="592" t="s">
        <v>224</v>
      </c>
      <c r="I389" s="592" t="s">
        <v>225</v>
      </c>
      <c r="J389" s="592" t="s">
        <v>225</v>
      </c>
      <c r="K389" s="592" t="s">
        <v>225</v>
      </c>
      <c r="L389" s="592" t="s">
        <v>225</v>
      </c>
      <c r="M389" s="592" t="s">
        <v>225</v>
      </c>
      <c r="N389" s="592" t="s">
        <v>225</v>
      </c>
    </row>
    <row r="390" spans="1:14" x14ac:dyDescent="0.3">
      <c r="A390" s="592">
        <v>704503</v>
      </c>
      <c r="B390" s="592" t="s">
        <v>4278</v>
      </c>
      <c r="C390" s="592" t="s">
        <v>225</v>
      </c>
      <c r="D390" s="592" t="s">
        <v>225</v>
      </c>
      <c r="E390" s="592" t="s">
        <v>226</v>
      </c>
      <c r="F390" s="592" t="s">
        <v>226</v>
      </c>
      <c r="G390" s="592" t="s">
        <v>226</v>
      </c>
      <c r="H390" s="592" t="s">
        <v>226</v>
      </c>
      <c r="I390" s="592" t="s">
        <v>225</v>
      </c>
      <c r="J390" s="592" t="s">
        <v>225</v>
      </c>
      <c r="K390" s="592" t="s">
        <v>225</v>
      </c>
      <c r="L390" s="592" t="s">
        <v>225</v>
      </c>
      <c r="M390" s="592" t="s">
        <v>225</v>
      </c>
      <c r="N390" s="592" t="s">
        <v>225</v>
      </c>
    </row>
    <row r="391" spans="1:14" x14ac:dyDescent="0.3">
      <c r="A391" s="592">
        <v>704368</v>
      </c>
      <c r="B391" s="592" t="s">
        <v>4278</v>
      </c>
      <c r="C391" s="592" t="s">
        <v>225</v>
      </c>
      <c r="D391" s="592" t="s">
        <v>226</v>
      </c>
      <c r="E391" s="592" t="s">
        <v>226</v>
      </c>
      <c r="F391" s="592" t="s">
        <v>226</v>
      </c>
      <c r="G391" s="592" t="s">
        <v>226</v>
      </c>
      <c r="H391" s="592" t="s">
        <v>226</v>
      </c>
      <c r="I391" s="592" t="s">
        <v>225</v>
      </c>
      <c r="J391" s="592" t="s">
        <v>225</v>
      </c>
      <c r="K391" s="592" t="s">
        <v>225</v>
      </c>
      <c r="L391" s="592" t="s">
        <v>225</v>
      </c>
      <c r="M391" s="592" t="s">
        <v>225</v>
      </c>
      <c r="N391" s="592" t="s">
        <v>225</v>
      </c>
    </row>
    <row r="392" spans="1:14" x14ac:dyDescent="0.3">
      <c r="A392" s="592">
        <v>704126</v>
      </c>
      <c r="B392" s="592" t="s">
        <v>4278</v>
      </c>
      <c r="C392" s="592" t="s">
        <v>225</v>
      </c>
      <c r="D392" s="592" t="s">
        <v>224</v>
      </c>
      <c r="E392" s="592" t="s">
        <v>224</v>
      </c>
      <c r="F392" s="592" t="s">
        <v>225</v>
      </c>
      <c r="G392" s="592" t="s">
        <v>224</v>
      </c>
      <c r="H392" s="592" t="s">
        <v>225</v>
      </c>
      <c r="I392" s="592" t="s">
        <v>225</v>
      </c>
      <c r="J392" s="592" t="s">
        <v>225</v>
      </c>
      <c r="K392" s="592" t="s">
        <v>225</v>
      </c>
      <c r="L392" s="592" t="s">
        <v>225</v>
      </c>
      <c r="M392" s="592" t="s">
        <v>225</v>
      </c>
      <c r="N392" s="592" t="s">
        <v>225</v>
      </c>
    </row>
    <row r="393" spans="1:14" x14ac:dyDescent="0.3">
      <c r="A393" s="592">
        <v>704095</v>
      </c>
      <c r="B393" s="592" t="s">
        <v>4278</v>
      </c>
      <c r="C393" s="592" t="s">
        <v>225</v>
      </c>
      <c r="D393" s="592" t="s">
        <v>226</v>
      </c>
      <c r="E393" s="592" t="s">
        <v>226</v>
      </c>
      <c r="F393" s="592" t="s">
        <v>226</v>
      </c>
      <c r="G393" s="592" t="s">
        <v>226</v>
      </c>
      <c r="H393" s="592" t="s">
        <v>226</v>
      </c>
      <c r="I393" s="592" t="s">
        <v>226</v>
      </c>
      <c r="J393" s="592" t="s">
        <v>225</v>
      </c>
      <c r="K393" s="592" t="s">
        <v>225</v>
      </c>
      <c r="L393" s="592" t="s">
        <v>225</v>
      </c>
      <c r="M393" s="592" t="s">
        <v>225</v>
      </c>
      <c r="N393" s="592" t="s">
        <v>225</v>
      </c>
    </row>
    <row r="394" spans="1:14" x14ac:dyDescent="0.3">
      <c r="A394" s="592">
        <v>702894</v>
      </c>
      <c r="B394" s="592" t="s">
        <v>4278</v>
      </c>
      <c r="C394" s="592" t="s">
        <v>225</v>
      </c>
      <c r="D394" s="592" t="s">
        <v>224</v>
      </c>
      <c r="E394" s="592" t="s">
        <v>224</v>
      </c>
      <c r="F394" s="592" t="s">
        <v>226</v>
      </c>
      <c r="G394" s="592" t="s">
        <v>226</v>
      </c>
      <c r="H394" s="592" t="s">
        <v>226</v>
      </c>
      <c r="I394" s="592" t="s">
        <v>226</v>
      </c>
      <c r="J394" s="592" t="s">
        <v>225</v>
      </c>
      <c r="K394" s="592" t="s">
        <v>225</v>
      </c>
      <c r="L394" s="592" t="s">
        <v>225</v>
      </c>
      <c r="M394" s="592" t="s">
        <v>224</v>
      </c>
      <c r="N394" s="592" t="s">
        <v>225</v>
      </c>
    </row>
    <row r="395" spans="1:14" x14ac:dyDescent="0.3">
      <c r="A395" s="592">
        <v>702771</v>
      </c>
      <c r="B395" s="592" t="s">
        <v>4278</v>
      </c>
      <c r="C395" s="592" t="s">
        <v>225</v>
      </c>
      <c r="D395" s="592" t="s">
        <v>224</v>
      </c>
      <c r="E395" s="592" t="s">
        <v>224</v>
      </c>
      <c r="F395" s="592" t="s">
        <v>225</v>
      </c>
      <c r="G395" s="592" t="s">
        <v>225</v>
      </c>
      <c r="H395" s="592" t="s">
        <v>225</v>
      </c>
      <c r="I395" s="592" t="s">
        <v>225</v>
      </c>
      <c r="J395" s="592" t="s">
        <v>225</v>
      </c>
      <c r="K395" s="592" t="s">
        <v>225</v>
      </c>
      <c r="L395" s="592" t="s">
        <v>225</v>
      </c>
      <c r="M395" s="592" t="s">
        <v>225</v>
      </c>
      <c r="N395" s="592" t="s">
        <v>225</v>
      </c>
    </row>
    <row r="396" spans="1:14" x14ac:dyDescent="0.3">
      <c r="A396" s="592">
        <v>703221</v>
      </c>
      <c r="B396" s="592" t="s">
        <v>4278</v>
      </c>
      <c r="C396" s="592" t="s">
        <v>225</v>
      </c>
      <c r="D396" s="592" t="s">
        <v>224</v>
      </c>
      <c r="E396" s="592" t="s">
        <v>225</v>
      </c>
      <c r="F396" s="592" t="s">
        <v>225</v>
      </c>
      <c r="G396" s="592" t="s">
        <v>225</v>
      </c>
      <c r="H396" s="592" t="s">
        <v>224</v>
      </c>
      <c r="I396" s="592" t="s">
        <v>225</v>
      </c>
      <c r="J396" s="592" t="s">
        <v>225</v>
      </c>
      <c r="K396" s="592" t="s">
        <v>225</v>
      </c>
      <c r="L396" s="592" t="s">
        <v>225</v>
      </c>
      <c r="M396" s="592" t="s">
        <v>225</v>
      </c>
      <c r="N396" s="592" t="s">
        <v>225</v>
      </c>
    </row>
    <row r="397" spans="1:14" x14ac:dyDescent="0.3">
      <c r="A397" s="592">
        <v>703963</v>
      </c>
      <c r="B397" s="592" t="s">
        <v>4278</v>
      </c>
      <c r="C397" s="592" t="s">
        <v>225</v>
      </c>
      <c r="D397" s="592" t="s">
        <v>224</v>
      </c>
      <c r="E397" s="592" t="s">
        <v>224</v>
      </c>
      <c r="F397" s="592" t="s">
        <v>226</v>
      </c>
      <c r="G397" s="592" t="s">
        <v>226</v>
      </c>
      <c r="H397" s="592" t="s">
        <v>226</v>
      </c>
      <c r="I397" s="592" t="s">
        <v>226</v>
      </c>
      <c r="J397" s="592" t="s">
        <v>224</v>
      </c>
      <c r="K397" s="592" t="s">
        <v>226</v>
      </c>
      <c r="L397" s="592" t="s">
        <v>225</v>
      </c>
      <c r="M397" s="592" t="s">
        <v>225</v>
      </c>
      <c r="N397" s="592" t="s">
        <v>225</v>
      </c>
    </row>
    <row r="398" spans="1:14" x14ac:dyDescent="0.3">
      <c r="A398" s="592">
        <v>704669</v>
      </c>
      <c r="B398" s="592" t="s">
        <v>4278</v>
      </c>
      <c r="C398" s="592" t="s">
        <v>225</v>
      </c>
      <c r="D398" s="592" t="s">
        <v>226</v>
      </c>
      <c r="E398" s="592" t="s">
        <v>224</v>
      </c>
      <c r="F398" s="592" t="s">
        <v>224</v>
      </c>
      <c r="G398" s="592" t="s">
        <v>224</v>
      </c>
      <c r="H398" s="592" t="s">
        <v>226</v>
      </c>
      <c r="I398" s="592" t="s">
        <v>225</v>
      </c>
      <c r="J398" s="592" t="s">
        <v>225</v>
      </c>
      <c r="K398" s="592" t="s">
        <v>224</v>
      </c>
      <c r="L398" s="592" t="s">
        <v>225</v>
      </c>
      <c r="M398" s="592" t="s">
        <v>224</v>
      </c>
      <c r="N398" s="592" t="s">
        <v>226</v>
      </c>
    </row>
    <row r="399" spans="1:14" x14ac:dyDescent="0.3">
      <c r="A399" s="592">
        <v>705475</v>
      </c>
      <c r="B399" s="592" t="s">
        <v>4278</v>
      </c>
      <c r="C399" s="592" t="s">
        <v>225</v>
      </c>
      <c r="D399" s="592" t="s">
        <v>226</v>
      </c>
      <c r="E399" s="592" t="s">
        <v>224</v>
      </c>
      <c r="F399" s="592" t="s">
        <v>224</v>
      </c>
      <c r="G399" s="592" t="s">
        <v>226</v>
      </c>
      <c r="H399" s="592" t="s">
        <v>225</v>
      </c>
      <c r="I399" s="592" t="s">
        <v>225</v>
      </c>
      <c r="J399" s="592" t="s">
        <v>225</v>
      </c>
      <c r="K399" s="592" t="s">
        <v>225</v>
      </c>
      <c r="L399" s="592" t="s">
        <v>225</v>
      </c>
      <c r="M399" s="592" t="s">
        <v>225</v>
      </c>
      <c r="N399" s="592" t="s">
        <v>225</v>
      </c>
    </row>
    <row r="400" spans="1:14" x14ac:dyDescent="0.3">
      <c r="A400" s="592">
        <v>706174</v>
      </c>
      <c r="B400" s="592" t="s">
        <v>4278</v>
      </c>
      <c r="C400" s="592" t="s">
        <v>225</v>
      </c>
      <c r="D400" s="592" t="s">
        <v>226</v>
      </c>
      <c r="E400" s="592" t="s">
        <v>225</v>
      </c>
      <c r="F400" s="592" t="s">
        <v>225</v>
      </c>
      <c r="G400" s="592" t="s">
        <v>226</v>
      </c>
      <c r="H400" s="592" t="s">
        <v>225</v>
      </c>
      <c r="I400" s="592" t="s">
        <v>225</v>
      </c>
      <c r="J400" s="592" t="s">
        <v>225</v>
      </c>
      <c r="K400" s="592" t="s">
        <v>225</v>
      </c>
      <c r="L400" s="592" t="s">
        <v>225</v>
      </c>
      <c r="M400" s="592" t="s">
        <v>225</v>
      </c>
      <c r="N400" s="592" t="s">
        <v>225</v>
      </c>
    </row>
    <row r="401" spans="1:14" x14ac:dyDescent="0.3">
      <c r="A401" s="592">
        <v>706179</v>
      </c>
      <c r="B401" s="592" t="s">
        <v>4278</v>
      </c>
      <c r="C401" s="592" t="s">
        <v>225</v>
      </c>
      <c r="D401" s="592" t="s">
        <v>226</v>
      </c>
      <c r="E401" s="592" t="s">
        <v>226</v>
      </c>
      <c r="F401" s="592" t="s">
        <v>225</v>
      </c>
      <c r="G401" s="592" t="s">
        <v>226</v>
      </c>
      <c r="H401" s="592" t="s">
        <v>225</v>
      </c>
      <c r="I401" s="592" t="s">
        <v>225</v>
      </c>
      <c r="J401" s="592" t="s">
        <v>225</v>
      </c>
      <c r="K401" s="592" t="s">
        <v>225</v>
      </c>
      <c r="L401" s="592" t="s">
        <v>225</v>
      </c>
      <c r="M401" s="592" t="s">
        <v>225</v>
      </c>
      <c r="N401" s="592" t="s">
        <v>225</v>
      </c>
    </row>
    <row r="402" spans="1:14" x14ac:dyDescent="0.3">
      <c r="A402" s="592">
        <v>706184</v>
      </c>
      <c r="B402" s="592" t="s">
        <v>4278</v>
      </c>
      <c r="C402" s="592" t="s">
        <v>225</v>
      </c>
      <c r="D402" s="592" t="s">
        <v>225</v>
      </c>
      <c r="E402" s="592" t="s">
        <v>226</v>
      </c>
      <c r="F402" s="592" t="s">
        <v>224</v>
      </c>
      <c r="G402" s="592" t="s">
        <v>224</v>
      </c>
      <c r="H402" s="592" t="s">
        <v>226</v>
      </c>
      <c r="I402" s="592" t="s">
        <v>226</v>
      </c>
      <c r="J402" s="592" t="s">
        <v>225</v>
      </c>
      <c r="K402" s="592" t="s">
        <v>226</v>
      </c>
      <c r="L402" s="592" t="s">
        <v>226</v>
      </c>
      <c r="M402" s="592" t="s">
        <v>226</v>
      </c>
      <c r="N402" s="592" t="s">
        <v>226</v>
      </c>
    </row>
    <row r="403" spans="1:14" x14ac:dyDescent="0.3">
      <c r="A403" s="592">
        <v>706188</v>
      </c>
      <c r="B403" s="592" t="s">
        <v>4278</v>
      </c>
      <c r="C403" s="592" t="s">
        <v>225</v>
      </c>
      <c r="D403" s="592" t="s">
        <v>225</v>
      </c>
      <c r="E403" s="592" t="s">
        <v>226</v>
      </c>
      <c r="F403" s="592" t="s">
        <v>226</v>
      </c>
      <c r="G403" s="592" t="s">
        <v>225</v>
      </c>
      <c r="H403" s="592" t="s">
        <v>226</v>
      </c>
      <c r="I403" s="592" t="s">
        <v>225</v>
      </c>
      <c r="J403" s="592" t="s">
        <v>225</v>
      </c>
      <c r="K403" s="592" t="s">
        <v>225</v>
      </c>
      <c r="L403" s="592" t="s">
        <v>225</v>
      </c>
      <c r="M403" s="592" t="s">
        <v>225</v>
      </c>
      <c r="N403" s="592" t="s">
        <v>225</v>
      </c>
    </row>
    <row r="404" spans="1:14" x14ac:dyDescent="0.3">
      <c r="A404" s="592">
        <v>706191</v>
      </c>
      <c r="B404" s="592" t="s">
        <v>4278</v>
      </c>
      <c r="C404" s="592" t="s">
        <v>225</v>
      </c>
      <c r="D404" s="592" t="s">
        <v>225</v>
      </c>
      <c r="E404" s="592" t="s">
        <v>226</v>
      </c>
      <c r="F404" s="592" t="s">
        <v>226</v>
      </c>
      <c r="G404" s="592" t="s">
        <v>226</v>
      </c>
      <c r="H404" s="592" t="s">
        <v>226</v>
      </c>
      <c r="I404" s="592" t="s">
        <v>225</v>
      </c>
      <c r="J404" s="592" t="s">
        <v>225</v>
      </c>
      <c r="K404" s="592" t="s">
        <v>225</v>
      </c>
      <c r="L404" s="592" t="s">
        <v>225</v>
      </c>
      <c r="M404" s="592" t="s">
        <v>225</v>
      </c>
      <c r="N404" s="592" t="s">
        <v>225</v>
      </c>
    </row>
    <row r="405" spans="1:14" x14ac:dyDescent="0.3">
      <c r="A405" s="592">
        <v>706200</v>
      </c>
      <c r="B405" s="592" t="s">
        <v>4278</v>
      </c>
      <c r="C405" s="592" t="s">
        <v>225</v>
      </c>
      <c r="D405" s="592" t="s">
        <v>225</v>
      </c>
      <c r="E405" s="592" t="s">
        <v>226</v>
      </c>
      <c r="F405" s="592" t="s">
        <v>226</v>
      </c>
      <c r="G405" s="592" t="s">
        <v>226</v>
      </c>
      <c r="H405" s="592" t="s">
        <v>225</v>
      </c>
      <c r="I405" s="592" t="s">
        <v>225</v>
      </c>
      <c r="J405" s="592" t="s">
        <v>225</v>
      </c>
      <c r="K405" s="592" t="s">
        <v>225</v>
      </c>
      <c r="L405" s="592" t="s">
        <v>225</v>
      </c>
      <c r="M405" s="592" t="s">
        <v>225</v>
      </c>
      <c r="N405" s="592" t="s">
        <v>225</v>
      </c>
    </row>
    <row r="406" spans="1:14" x14ac:dyDescent="0.3">
      <c r="A406" s="592">
        <v>706220</v>
      </c>
      <c r="B406" s="592" t="s">
        <v>4278</v>
      </c>
      <c r="C406" s="592" t="s">
        <v>225</v>
      </c>
      <c r="D406" s="592" t="s">
        <v>225</v>
      </c>
      <c r="E406" s="592" t="s">
        <v>226</v>
      </c>
      <c r="F406" s="592" t="s">
        <v>225</v>
      </c>
      <c r="G406" s="592" t="s">
        <v>226</v>
      </c>
      <c r="H406" s="592" t="s">
        <v>225</v>
      </c>
      <c r="I406" s="592" t="s">
        <v>225</v>
      </c>
      <c r="J406" s="592" t="s">
        <v>225</v>
      </c>
      <c r="K406" s="592" t="s">
        <v>225</v>
      </c>
      <c r="L406" s="592" t="s">
        <v>225</v>
      </c>
      <c r="M406" s="592" t="s">
        <v>225</v>
      </c>
      <c r="N406" s="592" t="s">
        <v>225</v>
      </c>
    </row>
    <row r="407" spans="1:14" x14ac:dyDescent="0.3">
      <c r="A407" s="592">
        <v>706222</v>
      </c>
      <c r="B407" s="592" t="s">
        <v>4278</v>
      </c>
      <c r="C407" s="592" t="s">
        <v>225</v>
      </c>
      <c r="D407" s="592" t="s">
        <v>226</v>
      </c>
      <c r="E407" s="592" t="s">
        <v>225</v>
      </c>
      <c r="F407" s="592" t="s">
        <v>225</v>
      </c>
      <c r="G407" s="592" t="s">
        <v>225</v>
      </c>
      <c r="H407" s="592" t="s">
        <v>226</v>
      </c>
      <c r="I407" s="592" t="s">
        <v>225</v>
      </c>
      <c r="J407" s="592" t="s">
        <v>225</v>
      </c>
      <c r="K407" s="592" t="s">
        <v>225</v>
      </c>
      <c r="L407" s="592" t="s">
        <v>225</v>
      </c>
      <c r="M407" s="592" t="s">
        <v>225</v>
      </c>
      <c r="N407" s="592" t="s">
        <v>225</v>
      </c>
    </row>
    <row r="408" spans="1:14" x14ac:dyDescent="0.3">
      <c r="A408" s="592">
        <v>706229</v>
      </c>
      <c r="B408" s="592" t="s">
        <v>4278</v>
      </c>
      <c r="C408" s="592" t="s">
        <v>225</v>
      </c>
      <c r="D408" s="592" t="s">
        <v>225</v>
      </c>
      <c r="E408" s="592" t="s">
        <v>226</v>
      </c>
      <c r="F408" s="592" t="s">
        <v>226</v>
      </c>
      <c r="G408" s="592" t="s">
        <v>226</v>
      </c>
      <c r="H408" s="592" t="s">
        <v>226</v>
      </c>
      <c r="I408" s="592" t="s">
        <v>225</v>
      </c>
      <c r="J408" s="592" t="s">
        <v>225</v>
      </c>
      <c r="K408" s="592" t="s">
        <v>225</v>
      </c>
      <c r="L408" s="592" t="s">
        <v>225</v>
      </c>
      <c r="M408" s="592" t="s">
        <v>225</v>
      </c>
      <c r="N408" s="592" t="s">
        <v>225</v>
      </c>
    </row>
    <row r="409" spans="1:14" x14ac:dyDescent="0.3">
      <c r="A409" s="592">
        <v>706233</v>
      </c>
      <c r="B409" s="592" t="s">
        <v>4278</v>
      </c>
      <c r="C409" s="592" t="s">
        <v>225</v>
      </c>
      <c r="D409" s="592" t="s">
        <v>226</v>
      </c>
      <c r="E409" s="592" t="s">
        <v>226</v>
      </c>
      <c r="F409" s="592" t="s">
        <v>225</v>
      </c>
      <c r="G409" s="592" t="s">
        <v>226</v>
      </c>
      <c r="H409" s="592" t="s">
        <v>225</v>
      </c>
      <c r="I409" s="592" t="s">
        <v>225</v>
      </c>
      <c r="J409" s="592" t="s">
        <v>225</v>
      </c>
      <c r="K409" s="592" t="s">
        <v>225</v>
      </c>
      <c r="L409" s="592" t="s">
        <v>225</v>
      </c>
      <c r="M409" s="592" t="s">
        <v>225</v>
      </c>
      <c r="N409" s="592" t="s">
        <v>225</v>
      </c>
    </row>
    <row r="410" spans="1:14" x14ac:dyDescent="0.3">
      <c r="A410" s="592">
        <v>706240</v>
      </c>
      <c r="B410" s="592" t="s">
        <v>4278</v>
      </c>
      <c r="C410" s="592" t="s">
        <v>225</v>
      </c>
      <c r="D410" s="592" t="s">
        <v>225</v>
      </c>
      <c r="E410" s="592" t="s">
        <v>226</v>
      </c>
      <c r="F410" s="592" t="s">
        <v>226</v>
      </c>
      <c r="G410" s="592" t="s">
        <v>225</v>
      </c>
      <c r="H410" s="592" t="s">
        <v>225</v>
      </c>
      <c r="I410" s="592" t="s">
        <v>225</v>
      </c>
      <c r="J410" s="592" t="s">
        <v>225</v>
      </c>
      <c r="K410" s="592" t="s">
        <v>225</v>
      </c>
      <c r="L410" s="592" t="s">
        <v>225</v>
      </c>
      <c r="M410" s="592" t="s">
        <v>225</v>
      </c>
      <c r="N410" s="592" t="s">
        <v>225</v>
      </c>
    </row>
    <row r="411" spans="1:14" x14ac:dyDescent="0.3">
      <c r="A411" s="592">
        <v>706250</v>
      </c>
      <c r="B411" s="592" t="s">
        <v>4278</v>
      </c>
      <c r="C411" s="592" t="s">
        <v>225</v>
      </c>
      <c r="D411" s="592" t="s">
        <v>225</v>
      </c>
      <c r="E411" s="592" t="s">
        <v>226</v>
      </c>
      <c r="F411" s="592" t="s">
        <v>226</v>
      </c>
      <c r="G411" s="592" t="s">
        <v>225</v>
      </c>
      <c r="H411" s="592" t="s">
        <v>226</v>
      </c>
      <c r="I411" s="592" t="s">
        <v>225</v>
      </c>
      <c r="J411" s="592" t="s">
        <v>225</v>
      </c>
      <c r="K411" s="592" t="s">
        <v>225</v>
      </c>
      <c r="L411" s="592" t="s">
        <v>225</v>
      </c>
      <c r="M411" s="592" t="s">
        <v>225</v>
      </c>
      <c r="N411" s="592" t="s">
        <v>225</v>
      </c>
    </row>
    <row r="412" spans="1:14" x14ac:dyDescent="0.3">
      <c r="A412" s="592">
        <v>706279</v>
      </c>
      <c r="B412" s="592" t="s">
        <v>4278</v>
      </c>
      <c r="C412" s="592" t="s">
        <v>225</v>
      </c>
      <c r="D412" s="592" t="s">
        <v>224</v>
      </c>
      <c r="E412" s="592" t="s">
        <v>226</v>
      </c>
      <c r="F412" s="592" t="s">
        <v>226</v>
      </c>
      <c r="G412" s="592" t="s">
        <v>225</v>
      </c>
      <c r="H412" s="592" t="s">
        <v>225</v>
      </c>
      <c r="I412" s="592" t="s">
        <v>225</v>
      </c>
      <c r="J412" s="592" t="s">
        <v>225</v>
      </c>
      <c r="K412" s="592" t="s">
        <v>225</v>
      </c>
      <c r="L412" s="592" t="s">
        <v>225</v>
      </c>
      <c r="M412" s="592" t="s">
        <v>225</v>
      </c>
      <c r="N412" s="592" t="s">
        <v>225</v>
      </c>
    </row>
    <row r="413" spans="1:14" x14ac:dyDescent="0.3">
      <c r="A413" s="592">
        <v>706282</v>
      </c>
      <c r="B413" s="592" t="s">
        <v>4278</v>
      </c>
      <c r="C413" s="592" t="s">
        <v>225</v>
      </c>
      <c r="D413" s="592" t="s">
        <v>226</v>
      </c>
      <c r="E413" s="592" t="s">
        <v>225</v>
      </c>
      <c r="F413" s="592" t="s">
        <v>226</v>
      </c>
      <c r="G413" s="592" t="s">
        <v>225</v>
      </c>
      <c r="H413" s="592" t="s">
        <v>225</v>
      </c>
      <c r="I413" s="592" t="s">
        <v>225</v>
      </c>
      <c r="J413" s="592" t="s">
        <v>225</v>
      </c>
      <c r="K413" s="592" t="s">
        <v>225</v>
      </c>
      <c r="L413" s="592" t="s">
        <v>225</v>
      </c>
      <c r="M413" s="592" t="s">
        <v>225</v>
      </c>
      <c r="N413" s="592" t="s">
        <v>225</v>
      </c>
    </row>
    <row r="414" spans="1:14" x14ac:dyDescent="0.3">
      <c r="A414" s="592">
        <v>706298</v>
      </c>
      <c r="B414" s="592" t="s">
        <v>4278</v>
      </c>
      <c r="C414" s="592" t="s">
        <v>225</v>
      </c>
      <c r="D414" s="592" t="s">
        <v>225</v>
      </c>
      <c r="E414" s="592" t="s">
        <v>226</v>
      </c>
      <c r="F414" s="592" t="s">
        <v>225</v>
      </c>
      <c r="G414" s="592" t="s">
        <v>226</v>
      </c>
      <c r="H414" s="592" t="s">
        <v>225</v>
      </c>
      <c r="I414" s="592" t="s">
        <v>225</v>
      </c>
      <c r="J414" s="592" t="s">
        <v>225</v>
      </c>
      <c r="K414" s="592" t="s">
        <v>225</v>
      </c>
      <c r="L414" s="592" t="s">
        <v>225</v>
      </c>
      <c r="M414" s="592" t="s">
        <v>225</v>
      </c>
      <c r="N414" s="592" t="s">
        <v>225</v>
      </c>
    </row>
    <row r="415" spans="1:14" x14ac:dyDescent="0.3">
      <c r="A415" s="592">
        <v>706302</v>
      </c>
      <c r="B415" s="592" t="s">
        <v>4278</v>
      </c>
      <c r="C415" s="592" t="s">
        <v>225</v>
      </c>
      <c r="D415" s="592" t="s">
        <v>226</v>
      </c>
      <c r="E415" s="592" t="s">
        <v>226</v>
      </c>
      <c r="F415" s="592" t="s">
        <v>226</v>
      </c>
      <c r="G415" s="592" t="s">
        <v>225</v>
      </c>
      <c r="H415" s="592" t="s">
        <v>226</v>
      </c>
      <c r="I415" s="592" t="s">
        <v>225</v>
      </c>
      <c r="J415" s="592" t="s">
        <v>225</v>
      </c>
      <c r="K415" s="592" t="s">
        <v>225</v>
      </c>
      <c r="L415" s="592" t="s">
        <v>225</v>
      </c>
      <c r="M415" s="592" t="s">
        <v>225</v>
      </c>
      <c r="N415" s="592" t="s">
        <v>225</v>
      </c>
    </row>
    <row r="416" spans="1:14" x14ac:dyDescent="0.3">
      <c r="A416" s="592">
        <v>706308</v>
      </c>
      <c r="B416" s="592" t="s">
        <v>4278</v>
      </c>
      <c r="C416" s="592" t="s">
        <v>225</v>
      </c>
      <c r="D416" s="592" t="s">
        <v>226</v>
      </c>
      <c r="E416" s="592" t="s">
        <v>226</v>
      </c>
      <c r="F416" s="592" t="s">
        <v>226</v>
      </c>
      <c r="G416" s="592" t="s">
        <v>226</v>
      </c>
      <c r="H416" s="592" t="s">
        <v>226</v>
      </c>
      <c r="I416" s="592" t="s">
        <v>225</v>
      </c>
      <c r="J416" s="592" t="s">
        <v>225</v>
      </c>
      <c r="K416" s="592" t="s">
        <v>225</v>
      </c>
      <c r="L416" s="592" t="s">
        <v>225</v>
      </c>
      <c r="M416" s="592" t="s">
        <v>225</v>
      </c>
      <c r="N416" s="592" t="s">
        <v>225</v>
      </c>
    </row>
    <row r="417" spans="1:14" x14ac:dyDescent="0.3">
      <c r="A417" s="592">
        <v>706311</v>
      </c>
      <c r="B417" s="592" t="s">
        <v>4278</v>
      </c>
      <c r="C417" s="592" t="s">
        <v>225</v>
      </c>
      <c r="D417" s="592" t="s">
        <v>226</v>
      </c>
      <c r="E417" s="592" t="s">
        <v>226</v>
      </c>
      <c r="F417" s="592" t="s">
        <v>225</v>
      </c>
      <c r="G417" s="592" t="s">
        <v>226</v>
      </c>
      <c r="H417" s="592" t="s">
        <v>226</v>
      </c>
      <c r="I417" s="592" t="s">
        <v>225</v>
      </c>
      <c r="J417" s="592" t="s">
        <v>225</v>
      </c>
      <c r="K417" s="592" t="s">
        <v>225</v>
      </c>
      <c r="L417" s="592" t="s">
        <v>225</v>
      </c>
      <c r="M417" s="592" t="s">
        <v>225</v>
      </c>
      <c r="N417" s="592" t="s">
        <v>226</v>
      </c>
    </row>
    <row r="418" spans="1:14" x14ac:dyDescent="0.3">
      <c r="A418" s="592">
        <v>706327</v>
      </c>
      <c r="B418" s="592" t="s">
        <v>4278</v>
      </c>
      <c r="C418" s="592" t="s">
        <v>225</v>
      </c>
      <c r="D418" s="592" t="s">
        <v>225</v>
      </c>
      <c r="E418" s="592" t="s">
        <v>226</v>
      </c>
      <c r="F418" s="592" t="s">
        <v>226</v>
      </c>
      <c r="G418" s="592" t="s">
        <v>226</v>
      </c>
      <c r="H418" s="592" t="s">
        <v>225</v>
      </c>
      <c r="I418" s="592" t="s">
        <v>225</v>
      </c>
      <c r="J418" s="592" t="s">
        <v>225</v>
      </c>
      <c r="K418" s="592" t="s">
        <v>225</v>
      </c>
      <c r="L418" s="592" t="s">
        <v>225</v>
      </c>
      <c r="M418" s="592" t="s">
        <v>225</v>
      </c>
      <c r="N418" s="592" t="s">
        <v>225</v>
      </c>
    </row>
    <row r="419" spans="1:14" x14ac:dyDescent="0.3">
      <c r="A419" s="592">
        <v>706338</v>
      </c>
      <c r="B419" s="592" t="s">
        <v>4278</v>
      </c>
      <c r="C419" s="592" t="s">
        <v>225</v>
      </c>
      <c r="D419" s="592" t="s">
        <v>226</v>
      </c>
      <c r="E419" s="592" t="s">
        <v>226</v>
      </c>
      <c r="F419" s="592" t="s">
        <v>226</v>
      </c>
      <c r="G419" s="592" t="s">
        <v>226</v>
      </c>
      <c r="H419" s="592" t="s">
        <v>225</v>
      </c>
      <c r="I419" s="592" t="s">
        <v>225</v>
      </c>
      <c r="J419" s="592" t="s">
        <v>225</v>
      </c>
      <c r="K419" s="592" t="s">
        <v>225</v>
      </c>
      <c r="L419" s="592" t="s">
        <v>225</v>
      </c>
      <c r="M419" s="592" t="s">
        <v>225</v>
      </c>
      <c r="N419" s="592" t="s">
        <v>225</v>
      </c>
    </row>
    <row r="420" spans="1:14" x14ac:dyDescent="0.3">
      <c r="A420" s="592">
        <v>706340</v>
      </c>
      <c r="B420" s="592" t="s">
        <v>4278</v>
      </c>
      <c r="C420" s="592" t="s">
        <v>225</v>
      </c>
      <c r="D420" s="592" t="s">
        <v>226</v>
      </c>
      <c r="E420" s="592" t="s">
        <v>226</v>
      </c>
      <c r="F420" s="592" t="s">
        <v>225</v>
      </c>
      <c r="G420" s="592" t="s">
        <v>226</v>
      </c>
      <c r="H420" s="592" t="s">
        <v>226</v>
      </c>
      <c r="I420" s="592" t="s">
        <v>225</v>
      </c>
      <c r="J420" s="592" t="s">
        <v>225</v>
      </c>
      <c r="K420" s="592" t="s">
        <v>225</v>
      </c>
      <c r="L420" s="592" t="s">
        <v>225</v>
      </c>
      <c r="M420" s="592" t="s">
        <v>225</v>
      </c>
      <c r="N420" s="592" t="s">
        <v>225</v>
      </c>
    </row>
    <row r="421" spans="1:14" x14ac:dyDescent="0.3">
      <c r="A421" s="592">
        <v>706345</v>
      </c>
      <c r="B421" s="592" t="s">
        <v>4278</v>
      </c>
      <c r="C421" s="592" t="s">
        <v>225</v>
      </c>
      <c r="D421" s="592" t="s">
        <v>225</v>
      </c>
      <c r="E421" s="592" t="s">
        <v>225</v>
      </c>
      <c r="F421" s="592" t="s">
        <v>225</v>
      </c>
      <c r="G421" s="592" t="s">
        <v>226</v>
      </c>
      <c r="H421" s="592" t="s">
        <v>226</v>
      </c>
      <c r="I421" s="592" t="s">
        <v>225</v>
      </c>
      <c r="J421" s="592" t="s">
        <v>225</v>
      </c>
      <c r="K421" s="592" t="s">
        <v>225</v>
      </c>
      <c r="L421" s="592" t="s">
        <v>225</v>
      </c>
      <c r="M421" s="592" t="s">
        <v>225</v>
      </c>
      <c r="N421" s="592" t="s">
        <v>225</v>
      </c>
    </row>
    <row r="422" spans="1:14" x14ac:dyDescent="0.3">
      <c r="A422" s="592">
        <v>706353</v>
      </c>
      <c r="B422" s="592" t="s">
        <v>4278</v>
      </c>
      <c r="C422" s="592" t="s">
        <v>225</v>
      </c>
      <c r="D422" s="592" t="s">
        <v>226</v>
      </c>
      <c r="E422" s="592" t="s">
        <v>226</v>
      </c>
      <c r="F422" s="592" t="s">
        <v>225</v>
      </c>
      <c r="G422" s="592" t="s">
        <v>226</v>
      </c>
      <c r="H422" s="592" t="s">
        <v>226</v>
      </c>
      <c r="I422" s="592" t="s">
        <v>225</v>
      </c>
      <c r="J422" s="592" t="s">
        <v>225</v>
      </c>
      <c r="K422" s="592" t="s">
        <v>225</v>
      </c>
      <c r="L422" s="592" t="s">
        <v>225</v>
      </c>
      <c r="M422" s="592" t="s">
        <v>225</v>
      </c>
      <c r="N422" s="592" t="s">
        <v>225</v>
      </c>
    </row>
    <row r="423" spans="1:14" x14ac:dyDescent="0.3">
      <c r="A423" s="592">
        <v>706366</v>
      </c>
      <c r="B423" s="592" t="s">
        <v>4278</v>
      </c>
      <c r="C423" s="592" t="s">
        <v>225</v>
      </c>
      <c r="D423" s="592" t="s">
        <v>225</v>
      </c>
      <c r="E423" s="592" t="s">
        <v>226</v>
      </c>
      <c r="F423" s="592" t="s">
        <v>225</v>
      </c>
      <c r="G423" s="592" t="s">
        <v>226</v>
      </c>
      <c r="H423" s="592" t="s">
        <v>225</v>
      </c>
      <c r="I423" s="592" t="s">
        <v>225</v>
      </c>
      <c r="J423" s="592" t="s">
        <v>225</v>
      </c>
      <c r="K423" s="592" t="s">
        <v>225</v>
      </c>
      <c r="L423" s="592" t="s">
        <v>225</v>
      </c>
      <c r="M423" s="592" t="s">
        <v>225</v>
      </c>
      <c r="N423" s="592" t="s">
        <v>225</v>
      </c>
    </row>
    <row r="424" spans="1:14" x14ac:dyDescent="0.3">
      <c r="A424" s="592">
        <v>706370</v>
      </c>
      <c r="B424" s="592" t="s">
        <v>4278</v>
      </c>
      <c r="C424" s="592" t="s">
        <v>225</v>
      </c>
      <c r="D424" s="592" t="s">
        <v>226</v>
      </c>
      <c r="E424" s="592" t="s">
        <v>226</v>
      </c>
      <c r="F424" s="592" t="s">
        <v>226</v>
      </c>
      <c r="G424" s="592" t="s">
        <v>225</v>
      </c>
      <c r="H424" s="592" t="s">
        <v>226</v>
      </c>
      <c r="I424" s="592" t="s">
        <v>226</v>
      </c>
      <c r="J424" s="592" t="s">
        <v>225</v>
      </c>
      <c r="K424" s="592" t="s">
        <v>225</v>
      </c>
      <c r="L424" s="592" t="s">
        <v>225</v>
      </c>
      <c r="M424" s="592" t="s">
        <v>225</v>
      </c>
      <c r="N424" s="592" t="s">
        <v>226</v>
      </c>
    </row>
    <row r="425" spans="1:14" x14ac:dyDescent="0.3">
      <c r="A425" s="592">
        <v>706372</v>
      </c>
      <c r="B425" s="592" t="s">
        <v>4278</v>
      </c>
      <c r="C425" s="592" t="s">
        <v>225</v>
      </c>
      <c r="D425" s="592" t="s">
        <v>226</v>
      </c>
      <c r="E425" s="592" t="s">
        <v>226</v>
      </c>
      <c r="F425" s="592" t="s">
        <v>225</v>
      </c>
      <c r="G425" s="592" t="s">
        <v>226</v>
      </c>
      <c r="H425" s="592" t="s">
        <v>226</v>
      </c>
      <c r="I425" s="592" t="s">
        <v>225</v>
      </c>
      <c r="J425" s="592" t="s">
        <v>225</v>
      </c>
      <c r="K425" s="592" t="s">
        <v>225</v>
      </c>
      <c r="L425" s="592" t="s">
        <v>225</v>
      </c>
      <c r="M425" s="592" t="s">
        <v>225</v>
      </c>
      <c r="N425" s="592" t="s">
        <v>225</v>
      </c>
    </row>
    <row r="426" spans="1:14" x14ac:dyDescent="0.3">
      <c r="A426" s="592">
        <v>706374</v>
      </c>
      <c r="B426" s="592" t="s">
        <v>4278</v>
      </c>
      <c r="C426" s="592" t="s">
        <v>225</v>
      </c>
      <c r="D426" s="592" t="s">
        <v>225</v>
      </c>
      <c r="E426" s="592" t="s">
        <v>226</v>
      </c>
      <c r="F426" s="592" t="s">
        <v>225</v>
      </c>
      <c r="G426" s="592" t="s">
        <v>226</v>
      </c>
      <c r="H426" s="592" t="s">
        <v>225</v>
      </c>
      <c r="I426" s="592" t="s">
        <v>225</v>
      </c>
      <c r="J426" s="592" t="s">
        <v>225</v>
      </c>
      <c r="K426" s="592" t="s">
        <v>225</v>
      </c>
      <c r="L426" s="592" t="s">
        <v>225</v>
      </c>
      <c r="M426" s="592" t="s">
        <v>225</v>
      </c>
      <c r="N426" s="592" t="s">
        <v>225</v>
      </c>
    </row>
    <row r="427" spans="1:14" x14ac:dyDescent="0.3">
      <c r="A427" s="592">
        <v>706385</v>
      </c>
      <c r="B427" s="592" t="s">
        <v>4278</v>
      </c>
      <c r="C427" s="592" t="s">
        <v>225</v>
      </c>
      <c r="D427" s="592" t="s">
        <v>226</v>
      </c>
      <c r="E427" s="592" t="s">
        <v>225</v>
      </c>
      <c r="F427" s="592" t="s">
        <v>225</v>
      </c>
      <c r="G427" s="592" t="s">
        <v>226</v>
      </c>
      <c r="H427" s="592" t="s">
        <v>225</v>
      </c>
      <c r="I427" s="592" t="s">
        <v>225</v>
      </c>
      <c r="J427" s="592" t="s">
        <v>225</v>
      </c>
      <c r="K427" s="592" t="s">
        <v>225</v>
      </c>
      <c r="L427" s="592" t="s">
        <v>225</v>
      </c>
      <c r="M427" s="592" t="s">
        <v>225</v>
      </c>
      <c r="N427" s="592" t="s">
        <v>225</v>
      </c>
    </row>
    <row r="428" spans="1:14" x14ac:dyDescent="0.3">
      <c r="A428" s="592">
        <v>706391</v>
      </c>
      <c r="B428" s="592" t="s">
        <v>4278</v>
      </c>
      <c r="C428" s="592" t="s">
        <v>225</v>
      </c>
      <c r="D428" s="592" t="s">
        <v>225</v>
      </c>
      <c r="E428" s="592" t="s">
        <v>225</v>
      </c>
      <c r="F428" s="592" t="s">
        <v>226</v>
      </c>
      <c r="G428" s="592" t="s">
        <v>226</v>
      </c>
      <c r="H428" s="592" t="s">
        <v>226</v>
      </c>
      <c r="I428" s="592" t="s">
        <v>225</v>
      </c>
      <c r="J428" s="592" t="s">
        <v>225</v>
      </c>
      <c r="K428" s="592" t="s">
        <v>225</v>
      </c>
      <c r="L428" s="592" t="s">
        <v>225</v>
      </c>
      <c r="M428" s="592" t="s">
        <v>225</v>
      </c>
      <c r="N428" s="592" t="s">
        <v>225</v>
      </c>
    </row>
    <row r="429" spans="1:14" x14ac:dyDescent="0.3">
      <c r="A429" s="592">
        <v>706403</v>
      </c>
      <c r="B429" s="592" t="s">
        <v>4278</v>
      </c>
      <c r="C429" s="592" t="s">
        <v>225</v>
      </c>
      <c r="D429" s="592" t="s">
        <v>225</v>
      </c>
      <c r="E429" s="592" t="s">
        <v>226</v>
      </c>
      <c r="F429" s="592" t="s">
        <v>226</v>
      </c>
      <c r="G429" s="592" t="s">
        <v>226</v>
      </c>
      <c r="H429" s="592" t="s">
        <v>224</v>
      </c>
      <c r="I429" s="592" t="s">
        <v>226</v>
      </c>
      <c r="J429" s="592" t="s">
        <v>225</v>
      </c>
      <c r="K429" s="592" t="s">
        <v>225</v>
      </c>
      <c r="L429" s="592" t="s">
        <v>225</v>
      </c>
      <c r="M429" s="592" t="s">
        <v>225</v>
      </c>
      <c r="N429" s="592" t="s">
        <v>226</v>
      </c>
    </row>
    <row r="430" spans="1:14" x14ac:dyDescent="0.3">
      <c r="A430" s="592">
        <v>706407</v>
      </c>
      <c r="B430" s="592" t="s">
        <v>4278</v>
      </c>
      <c r="C430" s="592" t="s">
        <v>225</v>
      </c>
      <c r="D430" s="592" t="s">
        <v>225</v>
      </c>
      <c r="E430" s="592" t="s">
        <v>226</v>
      </c>
      <c r="F430" s="592" t="s">
        <v>226</v>
      </c>
      <c r="G430" s="592" t="s">
        <v>226</v>
      </c>
      <c r="H430" s="592" t="s">
        <v>225</v>
      </c>
      <c r="I430" s="592" t="s">
        <v>225</v>
      </c>
      <c r="J430" s="592" t="s">
        <v>225</v>
      </c>
      <c r="K430" s="592" t="s">
        <v>225</v>
      </c>
      <c r="L430" s="592" t="s">
        <v>225</v>
      </c>
      <c r="M430" s="592" t="s">
        <v>225</v>
      </c>
      <c r="N430" s="592" t="s">
        <v>225</v>
      </c>
    </row>
    <row r="431" spans="1:14" x14ac:dyDescent="0.3">
      <c r="A431" s="592">
        <v>706409</v>
      </c>
      <c r="B431" s="592" t="s">
        <v>4278</v>
      </c>
      <c r="C431" s="592" t="s">
        <v>225</v>
      </c>
      <c r="D431" s="592" t="s">
        <v>225</v>
      </c>
      <c r="E431" s="592" t="s">
        <v>225</v>
      </c>
      <c r="F431" s="592" t="s">
        <v>225</v>
      </c>
      <c r="G431" s="592" t="s">
        <v>226</v>
      </c>
      <c r="H431" s="592" t="s">
        <v>226</v>
      </c>
      <c r="I431" s="592" t="s">
        <v>225</v>
      </c>
      <c r="J431" s="592" t="s">
        <v>225</v>
      </c>
      <c r="K431" s="592" t="s">
        <v>225</v>
      </c>
      <c r="L431" s="592" t="s">
        <v>225</v>
      </c>
      <c r="M431" s="592" t="s">
        <v>225</v>
      </c>
      <c r="N431" s="592" t="s">
        <v>225</v>
      </c>
    </row>
    <row r="432" spans="1:14" x14ac:dyDescent="0.3">
      <c r="A432" s="592">
        <v>706411</v>
      </c>
      <c r="B432" s="592" t="s">
        <v>4278</v>
      </c>
      <c r="C432" s="592" t="s">
        <v>225</v>
      </c>
      <c r="D432" s="592" t="s">
        <v>226</v>
      </c>
      <c r="E432" s="592" t="s">
        <v>225</v>
      </c>
      <c r="F432" s="592" t="s">
        <v>226</v>
      </c>
      <c r="G432" s="592" t="s">
        <v>226</v>
      </c>
      <c r="H432" s="592" t="s">
        <v>226</v>
      </c>
      <c r="I432" s="592" t="s">
        <v>225</v>
      </c>
      <c r="J432" s="592" t="s">
        <v>225</v>
      </c>
      <c r="K432" s="592" t="s">
        <v>225</v>
      </c>
      <c r="L432" s="592" t="s">
        <v>225</v>
      </c>
      <c r="M432" s="592" t="s">
        <v>225</v>
      </c>
      <c r="N432" s="592" t="s">
        <v>225</v>
      </c>
    </row>
    <row r="433" spans="1:14" x14ac:dyDescent="0.3">
      <c r="A433" s="592">
        <v>706419</v>
      </c>
      <c r="B433" s="592" t="s">
        <v>4278</v>
      </c>
      <c r="C433" s="592" t="s">
        <v>225</v>
      </c>
      <c r="D433" s="592" t="s">
        <v>225</v>
      </c>
      <c r="E433" s="592" t="s">
        <v>225</v>
      </c>
      <c r="F433" s="592" t="s">
        <v>226</v>
      </c>
      <c r="G433" s="592" t="s">
        <v>226</v>
      </c>
      <c r="H433" s="592" t="s">
        <v>225</v>
      </c>
      <c r="I433" s="592" t="s">
        <v>226</v>
      </c>
      <c r="J433" s="592" t="s">
        <v>225</v>
      </c>
      <c r="K433" s="592" t="s">
        <v>226</v>
      </c>
      <c r="L433" s="592" t="s">
        <v>225</v>
      </c>
      <c r="M433" s="592" t="s">
        <v>226</v>
      </c>
      <c r="N433" s="592" t="s">
        <v>225</v>
      </c>
    </row>
    <row r="434" spans="1:14" x14ac:dyDescent="0.3">
      <c r="A434" s="592">
        <v>706423</v>
      </c>
      <c r="B434" s="592" t="s">
        <v>4278</v>
      </c>
      <c r="C434" s="592" t="s">
        <v>225</v>
      </c>
      <c r="D434" s="592" t="s">
        <v>225</v>
      </c>
      <c r="E434" s="592" t="s">
        <v>225</v>
      </c>
      <c r="F434" s="592" t="s">
        <v>226</v>
      </c>
      <c r="G434" s="592" t="s">
        <v>225</v>
      </c>
      <c r="H434" s="592" t="s">
        <v>226</v>
      </c>
      <c r="I434" s="592" t="s">
        <v>225</v>
      </c>
      <c r="J434" s="592" t="s">
        <v>225</v>
      </c>
      <c r="K434" s="592" t="s">
        <v>225</v>
      </c>
      <c r="L434" s="592" t="s">
        <v>225</v>
      </c>
      <c r="M434" s="592" t="s">
        <v>225</v>
      </c>
      <c r="N434" s="592" t="s">
        <v>225</v>
      </c>
    </row>
    <row r="435" spans="1:14" x14ac:dyDescent="0.3">
      <c r="A435" s="592">
        <v>706427</v>
      </c>
      <c r="B435" s="592" t="s">
        <v>4278</v>
      </c>
      <c r="C435" s="592" t="s">
        <v>225</v>
      </c>
      <c r="D435" s="592" t="s">
        <v>226</v>
      </c>
      <c r="E435" s="592" t="s">
        <v>226</v>
      </c>
      <c r="F435" s="592" t="s">
        <v>226</v>
      </c>
      <c r="G435" s="592" t="s">
        <v>226</v>
      </c>
      <c r="H435" s="592" t="s">
        <v>226</v>
      </c>
      <c r="I435" s="592" t="s">
        <v>225</v>
      </c>
      <c r="J435" s="592" t="s">
        <v>226</v>
      </c>
      <c r="K435" s="592" t="s">
        <v>225</v>
      </c>
      <c r="L435" s="592" t="s">
        <v>225</v>
      </c>
      <c r="M435" s="592" t="s">
        <v>225</v>
      </c>
      <c r="N435" s="592" t="s">
        <v>225</v>
      </c>
    </row>
    <row r="436" spans="1:14" x14ac:dyDescent="0.3">
      <c r="A436" s="592">
        <v>706432</v>
      </c>
      <c r="B436" s="592" t="s">
        <v>4278</v>
      </c>
      <c r="C436" s="592" t="s">
        <v>225</v>
      </c>
      <c r="D436" s="592" t="s">
        <v>226</v>
      </c>
      <c r="E436" s="592" t="s">
        <v>226</v>
      </c>
      <c r="F436" s="592" t="s">
        <v>226</v>
      </c>
      <c r="G436" s="592" t="s">
        <v>225</v>
      </c>
      <c r="H436" s="592" t="s">
        <v>225</v>
      </c>
      <c r="I436" s="592" t="s">
        <v>225</v>
      </c>
      <c r="J436" s="592" t="s">
        <v>225</v>
      </c>
      <c r="K436" s="592" t="s">
        <v>225</v>
      </c>
      <c r="L436" s="592" t="s">
        <v>225</v>
      </c>
      <c r="M436" s="592" t="s">
        <v>225</v>
      </c>
      <c r="N436" s="592" t="s">
        <v>225</v>
      </c>
    </row>
    <row r="437" spans="1:14" x14ac:dyDescent="0.3">
      <c r="A437" s="592">
        <v>706442</v>
      </c>
      <c r="B437" s="592" t="s">
        <v>4278</v>
      </c>
      <c r="C437" s="592" t="s">
        <v>225</v>
      </c>
      <c r="D437" s="592" t="s">
        <v>226</v>
      </c>
      <c r="E437" s="592" t="s">
        <v>226</v>
      </c>
      <c r="F437" s="592" t="s">
        <v>225</v>
      </c>
      <c r="G437" s="592" t="s">
        <v>226</v>
      </c>
      <c r="H437" s="592" t="s">
        <v>224</v>
      </c>
      <c r="I437" s="592" t="s">
        <v>225</v>
      </c>
      <c r="J437" s="592" t="s">
        <v>225</v>
      </c>
      <c r="K437" s="592" t="s">
        <v>225</v>
      </c>
      <c r="L437" s="592" t="s">
        <v>225</v>
      </c>
      <c r="M437" s="592" t="s">
        <v>225</v>
      </c>
      <c r="N437" s="592" t="s">
        <v>226</v>
      </c>
    </row>
    <row r="438" spans="1:14" x14ac:dyDescent="0.3">
      <c r="A438" s="592">
        <v>706454</v>
      </c>
      <c r="B438" s="592" t="s">
        <v>4278</v>
      </c>
      <c r="C438" s="592" t="s">
        <v>225</v>
      </c>
      <c r="D438" s="592" t="s">
        <v>226</v>
      </c>
      <c r="E438" s="592" t="s">
        <v>226</v>
      </c>
      <c r="F438" s="592" t="s">
        <v>225</v>
      </c>
      <c r="G438" s="592" t="s">
        <v>225</v>
      </c>
      <c r="H438" s="592" t="s">
        <v>226</v>
      </c>
      <c r="I438" s="592" t="s">
        <v>225</v>
      </c>
      <c r="J438" s="592" t="s">
        <v>225</v>
      </c>
      <c r="K438" s="592" t="s">
        <v>225</v>
      </c>
      <c r="L438" s="592" t="s">
        <v>225</v>
      </c>
      <c r="M438" s="592" t="s">
        <v>225</v>
      </c>
      <c r="N438" s="592" t="s">
        <v>225</v>
      </c>
    </row>
    <row r="439" spans="1:14" x14ac:dyDescent="0.3">
      <c r="A439" s="592">
        <v>706462</v>
      </c>
      <c r="B439" s="592" t="s">
        <v>4278</v>
      </c>
      <c r="C439" s="592" t="s">
        <v>225</v>
      </c>
      <c r="D439" s="592" t="s">
        <v>225</v>
      </c>
      <c r="E439" s="592" t="s">
        <v>225</v>
      </c>
      <c r="F439" s="592" t="s">
        <v>226</v>
      </c>
      <c r="G439" s="592" t="s">
        <v>226</v>
      </c>
      <c r="H439" s="592" t="s">
        <v>226</v>
      </c>
      <c r="I439" s="592" t="s">
        <v>225</v>
      </c>
      <c r="J439" s="592" t="s">
        <v>225</v>
      </c>
      <c r="K439" s="592" t="s">
        <v>225</v>
      </c>
      <c r="L439" s="592" t="s">
        <v>225</v>
      </c>
      <c r="M439" s="592" t="s">
        <v>225</v>
      </c>
      <c r="N439" s="592" t="s">
        <v>225</v>
      </c>
    </row>
    <row r="440" spans="1:14" x14ac:dyDescent="0.3">
      <c r="A440" s="592">
        <v>706470</v>
      </c>
      <c r="B440" s="592" t="s">
        <v>4278</v>
      </c>
      <c r="C440" s="592" t="s">
        <v>225</v>
      </c>
      <c r="D440" s="592" t="s">
        <v>225</v>
      </c>
      <c r="E440" s="592" t="s">
        <v>225</v>
      </c>
      <c r="F440" s="592" t="s">
        <v>226</v>
      </c>
      <c r="G440" s="592" t="s">
        <v>226</v>
      </c>
      <c r="H440" s="592" t="s">
        <v>225</v>
      </c>
      <c r="I440" s="592" t="s">
        <v>225</v>
      </c>
      <c r="J440" s="592" t="s">
        <v>225</v>
      </c>
      <c r="K440" s="592" t="s">
        <v>225</v>
      </c>
      <c r="L440" s="592" t="s">
        <v>225</v>
      </c>
      <c r="M440" s="592" t="s">
        <v>225</v>
      </c>
      <c r="N440" s="592" t="s">
        <v>225</v>
      </c>
    </row>
    <row r="441" spans="1:14" x14ac:dyDescent="0.3">
      <c r="A441" s="592">
        <v>706475</v>
      </c>
      <c r="B441" s="592" t="s">
        <v>4278</v>
      </c>
      <c r="C441" s="592" t="s">
        <v>225</v>
      </c>
      <c r="D441" s="592" t="s">
        <v>226</v>
      </c>
      <c r="E441" s="592" t="s">
        <v>226</v>
      </c>
      <c r="F441" s="592" t="s">
        <v>225</v>
      </c>
      <c r="G441" s="592" t="s">
        <v>226</v>
      </c>
      <c r="H441" s="592" t="s">
        <v>226</v>
      </c>
      <c r="I441" s="592" t="s">
        <v>225</v>
      </c>
      <c r="J441" s="592" t="s">
        <v>225</v>
      </c>
      <c r="K441" s="592" t="s">
        <v>225</v>
      </c>
      <c r="L441" s="592" t="s">
        <v>225</v>
      </c>
      <c r="M441" s="592" t="s">
        <v>225</v>
      </c>
      <c r="N441" s="592" t="s">
        <v>225</v>
      </c>
    </row>
    <row r="442" spans="1:14" x14ac:dyDescent="0.3">
      <c r="A442" s="592">
        <v>706492</v>
      </c>
      <c r="B442" s="592" t="s">
        <v>4278</v>
      </c>
      <c r="C442" s="592" t="s">
        <v>225</v>
      </c>
      <c r="D442" s="592" t="s">
        <v>226</v>
      </c>
      <c r="E442" s="592" t="s">
        <v>226</v>
      </c>
      <c r="F442" s="592" t="s">
        <v>226</v>
      </c>
      <c r="G442" s="592" t="s">
        <v>226</v>
      </c>
      <c r="H442" s="592" t="s">
        <v>226</v>
      </c>
      <c r="I442" s="592" t="s">
        <v>226</v>
      </c>
      <c r="J442" s="592" t="s">
        <v>225</v>
      </c>
      <c r="K442" s="592" t="s">
        <v>226</v>
      </c>
      <c r="L442" s="592" t="s">
        <v>225</v>
      </c>
      <c r="M442" s="592" t="s">
        <v>226</v>
      </c>
      <c r="N442" s="592" t="s">
        <v>226</v>
      </c>
    </row>
    <row r="443" spans="1:14" x14ac:dyDescent="0.3">
      <c r="A443" s="592">
        <v>706494</v>
      </c>
      <c r="B443" s="592" t="s">
        <v>4278</v>
      </c>
      <c r="C443" s="592" t="s">
        <v>225</v>
      </c>
      <c r="D443" s="592" t="s">
        <v>225</v>
      </c>
      <c r="E443" s="592" t="s">
        <v>226</v>
      </c>
      <c r="F443" s="592" t="s">
        <v>226</v>
      </c>
      <c r="G443" s="592" t="s">
        <v>225</v>
      </c>
      <c r="H443" s="592" t="s">
        <v>225</v>
      </c>
      <c r="I443" s="592" t="s">
        <v>225</v>
      </c>
      <c r="J443" s="592" t="s">
        <v>225</v>
      </c>
      <c r="K443" s="592" t="s">
        <v>225</v>
      </c>
      <c r="L443" s="592" t="s">
        <v>225</v>
      </c>
      <c r="M443" s="592" t="s">
        <v>225</v>
      </c>
      <c r="N443" s="592" t="s">
        <v>225</v>
      </c>
    </row>
    <row r="444" spans="1:14" x14ac:dyDescent="0.3">
      <c r="A444" s="592">
        <v>706501</v>
      </c>
      <c r="B444" s="592" t="s">
        <v>4278</v>
      </c>
      <c r="C444" s="592" t="s">
        <v>225</v>
      </c>
      <c r="D444" s="592" t="s">
        <v>226</v>
      </c>
      <c r="E444" s="592" t="s">
        <v>226</v>
      </c>
      <c r="F444" s="592" t="s">
        <v>226</v>
      </c>
      <c r="G444" s="592" t="s">
        <v>226</v>
      </c>
      <c r="H444" s="592" t="s">
        <v>225</v>
      </c>
      <c r="I444" s="592" t="s">
        <v>225</v>
      </c>
      <c r="J444" s="592" t="s">
        <v>225</v>
      </c>
      <c r="K444" s="592" t="s">
        <v>225</v>
      </c>
      <c r="L444" s="592" t="s">
        <v>225</v>
      </c>
      <c r="M444" s="592" t="s">
        <v>225</v>
      </c>
      <c r="N444" s="592" t="s">
        <v>225</v>
      </c>
    </row>
    <row r="445" spans="1:14" x14ac:dyDescent="0.3">
      <c r="A445" s="592">
        <v>706532</v>
      </c>
      <c r="B445" s="592" t="s">
        <v>4278</v>
      </c>
      <c r="C445" s="592" t="s">
        <v>225</v>
      </c>
      <c r="D445" s="592" t="s">
        <v>226</v>
      </c>
      <c r="E445" s="592" t="s">
        <v>226</v>
      </c>
      <c r="F445" s="592" t="s">
        <v>225</v>
      </c>
      <c r="G445" s="592" t="s">
        <v>225</v>
      </c>
      <c r="H445" s="592" t="s">
        <v>225</v>
      </c>
      <c r="I445" s="592" t="s">
        <v>225</v>
      </c>
      <c r="J445" s="592" t="s">
        <v>225</v>
      </c>
      <c r="K445" s="592" t="s">
        <v>225</v>
      </c>
      <c r="L445" s="592" t="s">
        <v>225</v>
      </c>
      <c r="M445" s="592" t="s">
        <v>225</v>
      </c>
      <c r="N445" s="592" t="s">
        <v>225</v>
      </c>
    </row>
    <row r="446" spans="1:14" x14ac:dyDescent="0.3">
      <c r="A446" s="592">
        <v>706533</v>
      </c>
      <c r="B446" s="592" t="s">
        <v>4278</v>
      </c>
      <c r="C446" s="592" t="s">
        <v>225</v>
      </c>
      <c r="D446" s="592" t="s">
        <v>226</v>
      </c>
      <c r="E446" s="592" t="s">
        <v>226</v>
      </c>
      <c r="F446" s="592" t="s">
        <v>225</v>
      </c>
      <c r="G446" s="592" t="s">
        <v>225</v>
      </c>
      <c r="H446" s="592" t="s">
        <v>226</v>
      </c>
      <c r="I446" s="592" t="s">
        <v>225</v>
      </c>
      <c r="J446" s="592" t="s">
        <v>225</v>
      </c>
      <c r="K446" s="592" t="s">
        <v>225</v>
      </c>
      <c r="L446" s="592" t="s">
        <v>225</v>
      </c>
      <c r="M446" s="592" t="s">
        <v>225</v>
      </c>
      <c r="N446" s="592" t="s">
        <v>225</v>
      </c>
    </row>
    <row r="447" spans="1:14" x14ac:dyDescent="0.3">
      <c r="A447" s="592">
        <v>706534</v>
      </c>
      <c r="B447" s="592" t="s">
        <v>4278</v>
      </c>
      <c r="C447" s="592" t="s">
        <v>225</v>
      </c>
      <c r="D447" s="592" t="s">
        <v>226</v>
      </c>
      <c r="E447" s="592" t="s">
        <v>226</v>
      </c>
      <c r="F447" s="592" t="s">
        <v>226</v>
      </c>
      <c r="G447" s="592" t="s">
        <v>226</v>
      </c>
      <c r="H447" s="592" t="s">
        <v>225</v>
      </c>
      <c r="I447" s="592" t="s">
        <v>225</v>
      </c>
      <c r="J447" s="592" t="s">
        <v>225</v>
      </c>
      <c r="K447" s="592" t="s">
        <v>225</v>
      </c>
      <c r="L447" s="592" t="s">
        <v>225</v>
      </c>
      <c r="M447" s="592" t="s">
        <v>225</v>
      </c>
      <c r="N447" s="592" t="s">
        <v>225</v>
      </c>
    </row>
    <row r="448" spans="1:14" x14ac:dyDescent="0.3">
      <c r="A448" s="592">
        <v>706550</v>
      </c>
      <c r="B448" s="592" t="s">
        <v>4278</v>
      </c>
      <c r="C448" s="592" t="s">
        <v>225</v>
      </c>
      <c r="D448" s="592" t="s">
        <v>226</v>
      </c>
      <c r="E448" s="592" t="s">
        <v>226</v>
      </c>
      <c r="F448" s="592" t="s">
        <v>226</v>
      </c>
      <c r="G448" s="592" t="s">
        <v>226</v>
      </c>
      <c r="H448" s="592" t="s">
        <v>225</v>
      </c>
      <c r="I448" s="592" t="s">
        <v>225</v>
      </c>
      <c r="J448" s="592" t="s">
        <v>225</v>
      </c>
      <c r="K448" s="592" t="s">
        <v>225</v>
      </c>
      <c r="L448" s="592" t="s">
        <v>225</v>
      </c>
      <c r="M448" s="592" t="s">
        <v>225</v>
      </c>
      <c r="N448" s="592" t="s">
        <v>225</v>
      </c>
    </row>
    <row r="449" spans="1:14" x14ac:dyDescent="0.3">
      <c r="A449" s="592">
        <v>706557</v>
      </c>
      <c r="B449" s="592" t="s">
        <v>4278</v>
      </c>
      <c r="C449" s="592" t="s">
        <v>225</v>
      </c>
      <c r="D449" s="592" t="s">
        <v>225</v>
      </c>
      <c r="E449" s="592" t="s">
        <v>226</v>
      </c>
      <c r="F449" s="592" t="s">
        <v>225</v>
      </c>
      <c r="G449" s="592" t="s">
        <v>226</v>
      </c>
      <c r="H449" s="592" t="s">
        <v>225</v>
      </c>
      <c r="I449" s="592" t="s">
        <v>225</v>
      </c>
      <c r="J449" s="592" t="s">
        <v>225</v>
      </c>
      <c r="K449" s="592" t="s">
        <v>225</v>
      </c>
      <c r="L449" s="592" t="s">
        <v>225</v>
      </c>
      <c r="M449" s="592" t="s">
        <v>225</v>
      </c>
      <c r="N449" s="592" t="s">
        <v>225</v>
      </c>
    </row>
    <row r="450" spans="1:14" x14ac:dyDescent="0.3">
      <c r="A450" s="592">
        <v>706581</v>
      </c>
      <c r="B450" s="592" t="s">
        <v>4278</v>
      </c>
      <c r="C450" s="592" t="s">
        <v>225</v>
      </c>
      <c r="D450" s="592" t="s">
        <v>226</v>
      </c>
      <c r="E450" s="592" t="s">
        <v>226</v>
      </c>
      <c r="F450" s="592" t="s">
        <v>225</v>
      </c>
      <c r="G450" s="592" t="s">
        <v>226</v>
      </c>
      <c r="H450" s="592" t="s">
        <v>226</v>
      </c>
      <c r="I450" s="592" t="s">
        <v>225</v>
      </c>
      <c r="J450" s="592" t="s">
        <v>225</v>
      </c>
      <c r="K450" s="592" t="s">
        <v>225</v>
      </c>
      <c r="L450" s="592" t="s">
        <v>225</v>
      </c>
      <c r="M450" s="592" t="s">
        <v>225</v>
      </c>
      <c r="N450" s="592" t="s">
        <v>225</v>
      </c>
    </row>
    <row r="451" spans="1:14" x14ac:dyDescent="0.3">
      <c r="A451" s="592">
        <v>706592</v>
      </c>
      <c r="B451" s="592" t="s">
        <v>4278</v>
      </c>
      <c r="C451" s="592" t="s">
        <v>225</v>
      </c>
      <c r="D451" s="592" t="s">
        <v>226</v>
      </c>
      <c r="E451" s="592" t="s">
        <v>226</v>
      </c>
      <c r="F451" s="592" t="s">
        <v>225</v>
      </c>
      <c r="G451" s="592" t="s">
        <v>225</v>
      </c>
      <c r="H451" s="592" t="s">
        <v>225</v>
      </c>
      <c r="I451" s="592" t="s">
        <v>225</v>
      </c>
      <c r="J451" s="592" t="s">
        <v>225</v>
      </c>
      <c r="K451" s="592" t="s">
        <v>225</v>
      </c>
      <c r="L451" s="592" t="s">
        <v>225</v>
      </c>
      <c r="M451" s="592" t="s">
        <v>225</v>
      </c>
      <c r="N451" s="592" t="s">
        <v>225</v>
      </c>
    </row>
    <row r="452" spans="1:14" x14ac:dyDescent="0.3">
      <c r="A452" s="592">
        <v>706593</v>
      </c>
      <c r="B452" s="592" t="s">
        <v>4278</v>
      </c>
      <c r="C452" s="592" t="s">
        <v>225</v>
      </c>
      <c r="D452" s="592" t="s">
        <v>226</v>
      </c>
      <c r="E452" s="592" t="s">
        <v>226</v>
      </c>
      <c r="F452" s="592" t="s">
        <v>225</v>
      </c>
      <c r="G452" s="592" t="s">
        <v>226</v>
      </c>
      <c r="H452" s="592" t="s">
        <v>226</v>
      </c>
      <c r="I452" s="592" t="s">
        <v>225</v>
      </c>
      <c r="J452" s="592" t="s">
        <v>225</v>
      </c>
      <c r="K452" s="592" t="s">
        <v>225</v>
      </c>
      <c r="L452" s="592" t="s">
        <v>225</v>
      </c>
      <c r="M452" s="592" t="s">
        <v>225</v>
      </c>
      <c r="N452" s="592" t="s">
        <v>225</v>
      </c>
    </row>
    <row r="453" spans="1:14" x14ac:dyDescent="0.3">
      <c r="A453" s="592">
        <v>706597</v>
      </c>
      <c r="B453" s="592" t="s">
        <v>4278</v>
      </c>
      <c r="C453" s="592" t="s">
        <v>225</v>
      </c>
      <c r="D453" s="592" t="s">
        <v>225</v>
      </c>
      <c r="E453" s="592" t="s">
        <v>226</v>
      </c>
      <c r="F453" s="592" t="s">
        <v>226</v>
      </c>
      <c r="G453" s="592" t="s">
        <v>226</v>
      </c>
      <c r="H453" s="592" t="s">
        <v>226</v>
      </c>
      <c r="I453" s="592" t="s">
        <v>225</v>
      </c>
      <c r="J453" s="592" t="s">
        <v>225</v>
      </c>
      <c r="K453" s="592" t="s">
        <v>225</v>
      </c>
      <c r="L453" s="592" t="s">
        <v>225</v>
      </c>
      <c r="M453" s="592" t="s">
        <v>225</v>
      </c>
      <c r="N453" s="592" t="s">
        <v>225</v>
      </c>
    </row>
    <row r="454" spans="1:14" x14ac:dyDescent="0.3">
      <c r="A454" s="592">
        <v>706606</v>
      </c>
      <c r="B454" s="592" t="s">
        <v>4278</v>
      </c>
      <c r="C454" s="592" t="s">
        <v>225</v>
      </c>
      <c r="D454" s="592" t="s">
        <v>226</v>
      </c>
      <c r="E454" s="592" t="s">
        <v>225</v>
      </c>
      <c r="F454" s="592" t="s">
        <v>225</v>
      </c>
      <c r="G454" s="592" t="s">
        <v>226</v>
      </c>
      <c r="H454" s="592" t="s">
        <v>225</v>
      </c>
      <c r="I454" s="592" t="s">
        <v>225</v>
      </c>
      <c r="J454" s="592" t="s">
        <v>225</v>
      </c>
      <c r="K454" s="592" t="s">
        <v>225</v>
      </c>
      <c r="L454" s="592" t="s">
        <v>225</v>
      </c>
      <c r="M454" s="592" t="s">
        <v>225</v>
      </c>
      <c r="N454" s="592" t="s">
        <v>225</v>
      </c>
    </row>
    <row r="455" spans="1:14" x14ac:dyDescent="0.3">
      <c r="A455" s="592">
        <v>706617</v>
      </c>
      <c r="B455" s="592" t="s">
        <v>4278</v>
      </c>
      <c r="C455" s="592" t="s">
        <v>225</v>
      </c>
      <c r="D455" s="592" t="s">
        <v>225</v>
      </c>
      <c r="E455" s="592" t="s">
        <v>225</v>
      </c>
      <c r="F455" s="592" t="s">
        <v>226</v>
      </c>
      <c r="G455" s="592" t="s">
        <v>226</v>
      </c>
      <c r="H455" s="592" t="s">
        <v>225</v>
      </c>
      <c r="I455" s="592" t="s">
        <v>225</v>
      </c>
      <c r="J455" s="592" t="s">
        <v>225</v>
      </c>
      <c r="K455" s="592" t="s">
        <v>225</v>
      </c>
      <c r="L455" s="592" t="s">
        <v>225</v>
      </c>
      <c r="M455" s="592" t="s">
        <v>225</v>
      </c>
      <c r="N455" s="592" t="s">
        <v>225</v>
      </c>
    </row>
    <row r="456" spans="1:14" x14ac:dyDescent="0.3">
      <c r="A456" s="592">
        <v>706618</v>
      </c>
      <c r="B456" s="592" t="s">
        <v>4278</v>
      </c>
      <c r="C456" s="592" t="s">
        <v>225</v>
      </c>
      <c r="D456" s="592" t="s">
        <v>226</v>
      </c>
      <c r="E456" s="592" t="s">
        <v>225</v>
      </c>
      <c r="F456" s="592" t="s">
        <v>226</v>
      </c>
      <c r="G456" s="592" t="s">
        <v>225</v>
      </c>
      <c r="H456" s="592" t="s">
        <v>225</v>
      </c>
      <c r="I456" s="592" t="s">
        <v>225</v>
      </c>
      <c r="J456" s="592" t="s">
        <v>225</v>
      </c>
      <c r="K456" s="592" t="s">
        <v>225</v>
      </c>
      <c r="L456" s="592" t="s">
        <v>225</v>
      </c>
      <c r="M456" s="592" t="s">
        <v>225</v>
      </c>
      <c r="N456" s="592" t="s">
        <v>225</v>
      </c>
    </row>
    <row r="457" spans="1:14" x14ac:dyDescent="0.3">
      <c r="A457" s="592">
        <v>706627</v>
      </c>
      <c r="B457" s="592" t="s">
        <v>4278</v>
      </c>
      <c r="C457" s="592" t="s">
        <v>225</v>
      </c>
      <c r="D457" s="592" t="s">
        <v>226</v>
      </c>
      <c r="E457" s="592" t="s">
        <v>226</v>
      </c>
      <c r="F457" s="592" t="s">
        <v>226</v>
      </c>
      <c r="G457" s="592" t="s">
        <v>226</v>
      </c>
      <c r="H457" s="592" t="s">
        <v>226</v>
      </c>
      <c r="I457" s="592" t="s">
        <v>225</v>
      </c>
      <c r="J457" s="592" t="s">
        <v>225</v>
      </c>
      <c r="K457" s="592" t="s">
        <v>225</v>
      </c>
      <c r="L457" s="592" t="s">
        <v>225</v>
      </c>
      <c r="M457" s="592" t="s">
        <v>225</v>
      </c>
      <c r="N457" s="592" t="s">
        <v>225</v>
      </c>
    </row>
    <row r="458" spans="1:14" x14ac:dyDescent="0.3">
      <c r="A458" s="592">
        <v>706641</v>
      </c>
      <c r="B458" s="592" t="s">
        <v>4278</v>
      </c>
      <c r="C458" s="592" t="s">
        <v>225</v>
      </c>
      <c r="D458" s="592" t="s">
        <v>225</v>
      </c>
      <c r="E458" s="592" t="s">
        <v>225</v>
      </c>
      <c r="F458" s="592" t="s">
        <v>225</v>
      </c>
      <c r="G458" s="592" t="s">
        <v>226</v>
      </c>
      <c r="H458" s="592" t="s">
        <v>226</v>
      </c>
      <c r="I458" s="592" t="s">
        <v>225</v>
      </c>
      <c r="J458" s="592" t="s">
        <v>225</v>
      </c>
      <c r="K458" s="592" t="s">
        <v>225</v>
      </c>
      <c r="L458" s="592" t="s">
        <v>225</v>
      </c>
      <c r="M458" s="592" t="s">
        <v>225</v>
      </c>
      <c r="N458" s="592" t="s">
        <v>225</v>
      </c>
    </row>
    <row r="459" spans="1:14" x14ac:dyDescent="0.3">
      <c r="A459" s="592">
        <v>706644</v>
      </c>
      <c r="B459" s="592" t="s">
        <v>4278</v>
      </c>
      <c r="C459" s="592" t="s">
        <v>225</v>
      </c>
      <c r="D459" s="592" t="s">
        <v>226</v>
      </c>
      <c r="E459" s="592" t="s">
        <v>226</v>
      </c>
      <c r="F459" s="592" t="s">
        <v>226</v>
      </c>
      <c r="G459" s="592" t="s">
        <v>225</v>
      </c>
      <c r="H459" s="592" t="s">
        <v>226</v>
      </c>
      <c r="I459" s="592" t="s">
        <v>225</v>
      </c>
      <c r="J459" s="592" t="s">
        <v>225</v>
      </c>
      <c r="K459" s="592" t="s">
        <v>225</v>
      </c>
      <c r="L459" s="592" t="s">
        <v>225</v>
      </c>
      <c r="M459" s="592" t="s">
        <v>225</v>
      </c>
      <c r="N459" s="592" t="s">
        <v>225</v>
      </c>
    </row>
    <row r="460" spans="1:14" x14ac:dyDescent="0.3">
      <c r="A460" s="592">
        <v>706652</v>
      </c>
      <c r="B460" s="592" t="s">
        <v>4278</v>
      </c>
      <c r="C460" s="592" t="s">
        <v>225</v>
      </c>
      <c r="D460" s="592" t="s">
        <v>226</v>
      </c>
      <c r="E460" s="592" t="s">
        <v>226</v>
      </c>
      <c r="F460" s="592" t="s">
        <v>225</v>
      </c>
      <c r="G460" s="592" t="s">
        <v>225</v>
      </c>
      <c r="H460" s="592" t="s">
        <v>225</v>
      </c>
      <c r="I460" s="592" t="s">
        <v>225</v>
      </c>
      <c r="J460" s="592" t="s">
        <v>225</v>
      </c>
      <c r="K460" s="592" t="s">
        <v>225</v>
      </c>
      <c r="L460" s="592" t="s">
        <v>225</v>
      </c>
      <c r="M460" s="592" t="s">
        <v>225</v>
      </c>
      <c r="N460" s="592" t="s">
        <v>225</v>
      </c>
    </row>
    <row r="461" spans="1:14" x14ac:dyDescent="0.3">
      <c r="A461" s="592">
        <v>706653</v>
      </c>
      <c r="B461" s="592" t="s">
        <v>4278</v>
      </c>
      <c r="C461" s="592" t="s">
        <v>225</v>
      </c>
      <c r="D461" s="592" t="s">
        <v>226</v>
      </c>
      <c r="E461" s="592" t="s">
        <v>226</v>
      </c>
      <c r="F461" s="592" t="s">
        <v>225</v>
      </c>
      <c r="G461" s="592" t="s">
        <v>226</v>
      </c>
      <c r="H461" s="592" t="s">
        <v>225</v>
      </c>
      <c r="I461" s="592" t="s">
        <v>225</v>
      </c>
      <c r="J461" s="592" t="s">
        <v>225</v>
      </c>
      <c r="K461" s="592" t="s">
        <v>225</v>
      </c>
      <c r="L461" s="592" t="s">
        <v>225</v>
      </c>
      <c r="M461" s="592" t="s">
        <v>225</v>
      </c>
      <c r="N461" s="592" t="s">
        <v>225</v>
      </c>
    </row>
    <row r="462" spans="1:14" x14ac:dyDescent="0.3">
      <c r="A462" s="592">
        <v>706672</v>
      </c>
      <c r="B462" s="592" t="s">
        <v>4278</v>
      </c>
      <c r="C462" s="592" t="s">
        <v>225</v>
      </c>
      <c r="D462" s="592" t="s">
        <v>226</v>
      </c>
      <c r="E462" s="592" t="s">
        <v>226</v>
      </c>
      <c r="F462" s="592" t="s">
        <v>226</v>
      </c>
      <c r="G462" s="592" t="s">
        <v>226</v>
      </c>
      <c r="H462" s="592" t="s">
        <v>225</v>
      </c>
      <c r="I462" s="592" t="s">
        <v>225</v>
      </c>
      <c r="J462" s="592" t="s">
        <v>225</v>
      </c>
      <c r="K462" s="592" t="s">
        <v>225</v>
      </c>
      <c r="L462" s="592" t="s">
        <v>225</v>
      </c>
      <c r="M462" s="592" t="s">
        <v>225</v>
      </c>
      <c r="N462" s="592" t="s">
        <v>225</v>
      </c>
    </row>
    <row r="463" spans="1:14" x14ac:dyDescent="0.3">
      <c r="A463" s="592">
        <v>706677</v>
      </c>
      <c r="B463" s="592" t="s">
        <v>4278</v>
      </c>
      <c r="C463" s="592" t="s">
        <v>225</v>
      </c>
      <c r="D463" s="592" t="s">
        <v>225</v>
      </c>
      <c r="E463" s="592" t="s">
        <v>225</v>
      </c>
      <c r="F463" s="592" t="s">
        <v>225</v>
      </c>
      <c r="G463" s="592" t="s">
        <v>226</v>
      </c>
      <c r="H463" s="592" t="s">
        <v>226</v>
      </c>
      <c r="I463" s="592" t="s">
        <v>225</v>
      </c>
      <c r="J463" s="592" t="s">
        <v>225</v>
      </c>
      <c r="K463" s="592" t="s">
        <v>225</v>
      </c>
      <c r="L463" s="592" t="s">
        <v>225</v>
      </c>
      <c r="M463" s="592" t="s">
        <v>225</v>
      </c>
      <c r="N463" s="592" t="s">
        <v>225</v>
      </c>
    </row>
    <row r="464" spans="1:14" x14ac:dyDescent="0.3">
      <c r="A464" s="592">
        <v>706678</v>
      </c>
      <c r="B464" s="592" t="s">
        <v>4278</v>
      </c>
      <c r="C464" s="592" t="s">
        <v>225</v>
      </c>
      <c r="D464" s="592" t="s">
        <v>225</v>
      </c>
      <c r="E464" s="592" t="s">
        <v>226</v>
      </c>
      <c r="F464" s="592" t="s">
        <v>226</v>
      </c>
      <c r="G464" s="592" t="s">
        <v>226</v>
      </c>
      <c r="H464" s="592" t="s">
        <v>225</v>
      </c>
      <c r="I464" s="592" t="s">
        <v>225</v>
      </c>
      <c r="J464" s="592" t="s">
        <v>225</v>
      </c>
      <c r="K464" s="592" t="s">
        <v>225</v>
      </c>
      <c r="L464" s="592" t="s">
        <v>225</v>
      </c>
      <c r="M464" s="592" t="s">
        <v>225</v>
      </c>
      <c r="N464" s="592" t="s">
        <v>225</v>
      </c>
    </row>
    <row r="465" spans="1:82" x14ac:dyDescent="0.3">
      <c r="A465" s="592">
        <v>706680</v>
      </c>
      <c r="B465" s="592" t="s">
        <v>4278</v>
      </c>
      <c r="C465" s="592" t="s">
        <v>225</v>
      </c>
      <c r="D465" s="592" t="s">
        <v>225</v>
      </c>
      <c r="E465" s="592" t="s">
        <v>225</v>
      </c>
      <c r="F465" s="592" t="s">
        <v>225</v>
      </c>
      <c r="G465" s="592" t="s">
        <v>226</v>
      </c>
      <c r="H465" s="592" t="s">
        <v>226</v>
      </c>
      <c r="I465" s="592" t="s">
        <v>226</v>
      </c>
      <c r="J465" s="592" t="s">
        <v>225</v>
      </c>
      <c r="K465" s="592" t="s">
        <v>225</v>
      </c>
      <c r="L465" s="592" t="s">
        <v>225</v>
      </c>
      <c r="M465" s="592" t="s">
        <v>225</v>
      </c>
      <c r="N465" s="592" t="s">
        <v>226</v>
      </c>
    </row>
    <row r="466" spans="1:82" x14ac:dyDescent="0.3">
      <c r="A466" s="592">
        <v>706682</v>
      </c>
      <c r="B466" s="592" t="s">
        <v>4278</v>
      </c>
      <c r="C466" s="592" t="s">
        <v>225</v>
      </c>
      <c r="D466" s="592" t="s">
        <v>226</v>
      </c>
      <c r="E466" s="592" t="s">
        <v>226</v>
      </c>
      <c r="F466" s="592" t="s">
        <v>226</v>
      </c>
      <c r="G466" s="592" t="s">
        <v>226</v>
      </c>
      <c r="H466" s="592" t="s">
        <v>225</v>
      </c>
      <c r="I466" s="592" t="s">
        <v>225</v>
      </c>
      <c r="J466" s="592" t="s">
        <v>225</v>
      </c>
      <c r="K466" s="592" t="s">
        <v>225</v>
      </c>
      <c r="L466" s="592" t="s">
        <v>225</v>
      </c>
      <c r="M466" s="592" t="s">
        <v>225</v>
      </c>
      <c r="N466" s="592" t="s">
        <v>225</v>
      </c>
    </row>
    <row r="467" spans="1:82" x14ac:dyDescent="0.3">
      <c r="A467" s="592">
        <v>706685</v>
      </c>
      <c r="B467" s="592" t="s">
        <v>4278</v>
      </c>
      <c r="C467" s="592" t="s">
        <v>225</v>
      </c>
      <c r="D467" s="592" t="s">
        <v>225</v>
      </c>
      <c r="E467" s="592" t="s">
        <v>226</v>
      </c>
      <c r="F467" s="592" t="s">
        <v>225</v>
      </c>
      <c r="G467" s="592" t="s">
        <v>226</v>
      </c>
      <c r="H467" s="592" t="s">
        <v>225</v>
      </c>
      <c r="I467" s="592" t="s">
        <v>225</v>
      </c>
      <c r="J467" s="592" t="s">
        <v>225</v>
      </c>
      <c r="K467" s="592" t="s">
        <v>225</v>
      </c>
      <c r="L467" s="592" t="s">
        <v>225</v>
      </c>
      <c r="M467" s="592" t="s">
        <v>225</v>
      </c>
      <c r="N467" s="592" t="s">
        <v>225</v>
      </c>
    </row>
    <row r="468" spans="1:82" x14ac:dyDescent="0.3">
      <c r="A468" s="592">
        <v>706703</v>
      </c>
      <c r="B468" s="592" t="s">
        <v>4278</v>
      </c>
      <c r="C468" s="592" t="s">
        <v>225</v>
      </c>
      <c r="D468" s="592" t="s">
        <v>226</v>
      </c>
      <c r="E468" s="592" t="s">
        <v>225</v>
      </c>
      <c r="F468" s="592" t="s">
        <v>226</v>
      </c>
      <c r="G468" s="592" t="s">
        <v>226</v>
      </c>
      <c r="H468" s="592" t="s">
        <v>226</v>
      </c>
      <c r="I468" s="592" t="s">
        <v>225</v>
      </c>
      <c r="J468" s="592" t="s">
        <v>225</v>
      </c>
      <c r="K468" s="592" t="s">
        <v>225</v>
      </c>
      <c r="L468" s="592" t="s">
        <v>225</v>
      </c>
      <c r="M468" s="592" t="s">
        <v>225</v>
      </c>
      <c r="N468" s="592" t="s">
        <v>225</v>
      </c>
    </row>
    <row r="469" spans="1:82" x14ac:dyDescent="0.3">
      <c r="A469" s="592">
        <v>706704</v>
      </c>
      <c r="B469" s="592" t="s">
        <v>4278</v>
      </c>
      <c r="C469" s="592" t="s">
        <v>225</v>
      </c>
      <c r="D469" s="592" t="s">
        <v>225</v>
      </c>
      <c r="E469" s="592" t="s">
        <v>226</v>
      </c>
      <c r="F469" s="592" t="s">
        <v>226</v>
      </c>
      <c r="G469" s="592" t="s">
        <v>226</v>
      </c>
      <c r="H469" s="592" t="s">
        <v>226</v>
      </c>
      <c r="I469" s="592" t="s">
        <v>225</v>
      </c>
      <c r="J469" s="592" t="s">
        <v>225</v>
      </c>
      <c r="K469" s="592" t="s">
        <v>225</v>
      </c>
      <c r="L469" s="592" t="s">
        <v>225</v>
      </c>
      <c r="M469" s="592" t="s">
        <v>225</v>
      </c>
      <c r="N469" s="592" t="s">
        <v>225</v>
      </c>
    </row>
    <row r="470" spans="1:82" x14ac:dyDescent="0.3">
      <c r="A470" s="592">
        <v>706720</v>
      </c>
      <c r="B470" s="592" t="s">
        <v>4278</v>
      </c>
      <c r="C470" s="592" t="s">
        <v>225</v>
      </c>
      <c r="D470" s="592" t="s">
        <v>226</v>
      </c>
      <c r="E470" s="592" t="s">
        <v>224</v>
      </c>
      <c r="F470" s="592" t="s">
        <v>226</v>
      </c>
      <c r="G470" s="592" t="s">
        <v>224</v>
      </c>
      <c r="H470" s="592" t="s">
        <v>225</v>
      </c>
      <c r="I470" s="592" t="s">
        <v>226</v>
      </c>
      <c r="J470" s="592" t="s">
        <v>226</v>
      </c>
      <c r="K470" s="592" t="s">
        <v>226</v>
      </c>
      <c r="L470" s="592" t="s">
        <v>225</v>
      </c>
      <c r="M470" s="592" t="s">
        <v>225</v>
      </c>
      <c r="N470" s="592" t="s">
        <v>225</v>
      </c>
    </row>
    <row r="471" spans="1:82" x14ac:dyDescent="0.3">
      <c r="A471" s="592">
        <v>706738</v>
      </c>
      <c r="B471" s="592" t="s">
        <v>4278</v>
      </c>
      <c r="C471" s="592" t="s">
        <v>225</v>
      </c>
      <c r="D471" s="592" t="s">
        <v>225</v>
      </c>
      <c r="E471" s="592" t="s">
        <v>226</v>
      </c>
      <c r="F471" s="592" t="s">
        <v>226</v>
      </c>
      <c r="G471" s="592" t="s">
        <v>225</v>
      </c>
      <c r="H471" s="592" t="s">
        <v>225</v>
      </c>
      <c r="I471" s="592" t="s">
        <v>225</v>
      </c>
      <c r="J471" s="592" t="s">
        <v>225</v>
      </c>
      <c r="K471" s="592" t="s">
        <v>225</v>
      </c>
      <c r="L471" s="592" t="s">
        <v>225</v>
      </c>
      <c r="M471" s="592" t="s">
        <v>225</v>
      </c>
      <c r="N471" s="592" t="s">
        <v>225</v>
      </c>
    </row>
    <row r="472" spans="1:82" x14ac:dyDescent="0.3">
      <c r="A472" s="592">
        <v>706739</v>
      </c>
      <c r="B472" s="592" t="s">
        <v>4278</v>
      </c>
      <c r="C472" s="592" t="s">
        <v>225</v>
      </c>
      <c r="D472" s="592" t="s">
        <v>225</v>
      </c>
      <c r="E472" s="592" t="s">
        <v>226</v>
      </c>
      <c r="F472" s="592" t="s">
        <v>226</v>
      </c>
      <c r="G472" s="592" t="s">
        <v>226</v>
      </c>
      <c r="H472" s="592" t="s">
        <v>225</v>
      </c>
      <c r="I472" s="592" t="s">
        <v>225</v>
      </c>
      <c r="J472" s="592" t="s">
        <v>225</v>
      </c>
      <c r="K472" s="592" t="s">
        <v>225</v>
      </c>
      <c r="L472" s="592" t="s">
        <v>225</v>
      </c>
      <c r="M472" s="592" t="s">
        <v>225</v>
      </c>
      <c r="N472" s="592" t="s">
        <v>225</v>
      </c>
    </row>
    <row r="473" spans="1:82" x14ac:dyDescent="0.3">
      <c r="A473" s="592">
        <v>706744</v>
      </c>
      <c r="B473" s="592" t="s">
        <v>4278</v>
      </c>
      <c r="C473" s="592" t="s">
        <v>225</v>
      </c>
      <c r="D473" s="592" t="s">
        <v>226</v>
      </c>
      <c r="E473" s="592" t="s">
        <v>226</v>
      </c>
      <c r="F473" s="592" t="s">
        <v>225</v>
      </c>
      <c r="G473" s="592" t="s">
        <v>225</v>
      </c>
      <c r="H473" s="592" t="s">
        <v>226</v>
      </c>
      <c r="I473" s="592" t="s">
        <v>225</v>
      </c>
      <c r="J473" s="592" t="s">
        <v>225</v>
      </c>
      <c r="K473" s="592" t="s">
        <v>225</v>
      </c>
      <c r="L473" s="592" t="s">
        <v>225</v>
      </c>
      <c r="M473" s="592" t="s">
        <v>225</v>
      </c>
      <c r="N473" s="592" t="s">
        <v>225</v>
      </c>
    </row>
    <row r="474" spans="1:82" x14ac:dyDescent="0.3">
      <c r="A474" s="592">
        <v>706749</v>
      </c>
      <c r="B474" s="592" t="s">
        <v>4278</v>
      </c>
      <c r="C474" s="592" t="s">
        <v>225</v>
      </c>
      <c r="D474" s="592" t="s">
        <v>225</v>
      </c>
      <c r="E474" s="592" t="s">
        <v>226</v>
      </c>
      <c r="F474" s="592" t="s">
        <v>226</v>
      </c>
      <c r="G474" s="592" t="s">
        <v>225</v>
      </c>
      <c r="H474" s="592" t="s">
        <v>225</v>
      </c>
      <c r="I474" s="592" t="s">
        <v>225</v>
      </c>
      <c r="J474" s="592" t="s">
        <v>225</v>
      </c>
      <c r="K474" s="592" t="s">
        <v>225</v>
      </c>
      <c r="L474" s="592" t="s">
        <v>225</v>
      </c>
      <c r="M474" s="592" t="s">
        <v>225</v>
      </c>
      <c r="N474" s="592" t="s">
        <v>225</v>
      </c>
    </row>
    <row r="475" spans="1:82" x14ac:dyDescent="0.3">
      <c r="A475" s="592">
        <v>706362</v>
      </c>
      <c r="B475" s="592" t="s">
        <v>4278</v>
      </c>
      <c r="C475" s="592" t="s">
        <v>225</v>
      </c>
      <c r="D475" s="592" t="s">
        <v>226</v>
      </c>
      <c r="E475" s="592" t="s">
        <v>226</v>
      </c>
      <c r="F475" s="592" t="s">
        <v>225</v>
      </c>
      <c r="G475" s="592" t="s">
        <v>226</v>
      </c>
      <c r="H475" s="592" t="s">
        <v>225</v>
      </c>
      <c r="I475" s="592" t="s">
        <v>225</v>
      </c>
      <c r="J475" s="592" t="s">
        <v>225</v>
      </c>
      <c r="K475" s="592" t="s">
        <v>225</v>
      </c>
      <c r="L475" s="592" t="s">
        <v>225</v>
      </c>
      <c r="M475" s="592" t="s">
        <v>225</v>
      </c>
      <c r="N475" s="592" t="s">
        <v>225</v>
      </c>
    </row>
    <row r="476" spans="1:82" x14ac:dyDescent="0.3">
      <c r="A476" s="592">
        <v>706667</v>
      </c>
      <c r="B476" s="592" t="s">
        <v>4278</v>
      </c>
      <c r="C476" s="592" t="s">
        <v>225</v>
      </c>
      <c r="D476" s="592" t="s">
        <v>226</v>
      </c>
      <c r="E476" s="592" t="s">
        <v>225</v>
      </c>
      <c r="F476" s="592" t="s">
        <v>225</v>
      </c>
      <c r="G476" s="592" t="s">
        <v>226</v>
      </c>
      <c r="H476" s="592" t="s">
        <v>226</v>
      </c>
      <c r="I476" s="592" t="s">
        <v>225</v>
      </c>
      <c r="J476" s="592" t="s">
        <v>225</v>
      </c>
      <c r="K476" s="592" t="s">
        <v>225</v>
      </c>
      <c r="L476" s="592" t="s">
        <v>225</v>
      </c>
      <c r="M476" s="592" t="s">
        <v>225</v>
      </c>
      <c r="N476" s="592" t="s">
        <v>225</v>
      </c>
    </row>
    <row r="477" spans="1:82" x14ac:dyDescent="0.3">
      <c r="A477" s="592">
        <v>705352</v>
      </c>
      <c r="B477" s="592" t="s">
        <v>4278</v>
      </c>
      <c r="C477" s="592" t="s">
        <v>225</v>
      </c>
      <c r="D477" s="592" t="s">
        <v>224</v>
      </c>
      <c r="E477" s="592" t="s">
        <v>225</v>
      </c>
      <c r="F477" s="592" t="s">
        <v>224</v>
      </c>
      <c r="G477" s="592" t="s">
        <v>224</v>
      </c>
      <c r="H477" s="592" t="s">
        <v>226</v>
      </c>
      <c r="I477" s="592" t="s">
        <v>225</v>
      </c>
      <c r="J477" s="592" t="s">
        <v>226</v>
      </c>
      <c r="K477" s="592" t="s">
        <v>226</v>
      </c>
      <c r="L477" s="592" t="s">
        <v>226</v>
      </c>
      <c r="M477" s="592" t="s">
        <v>226</v>
      </c>
      <c r="N477" s="592" t="s">
        <v>226</v>
      </c>
      <c r="AZ477" s="592">
        <v>0</v>
      </c>
      <c r="BA477" s="592">
        <v>0</v>
      </c>
      <c r="BC477" s="592">
        <v>0</v>
      </c>
      <c r="BD477" s="592">
        <v>0</v>
      </c>
      <c r="BE477" s="592">
        <v>900</v>
      </c>
      <c r="BF477" s="592">
        <v>0</v>
      </c>
      <c r="BH477" s="592">
        <v>10900</v>
      </c>
      <c r="BI477" s="592" t="s">
        <v>259</v>
      </c>
      <c r="BJ477" s="592">
        <v>10900</v>
      </c>
      <c r="BK477" s="592">
        <v>0</v>
      </c>
      <c r="BM477" s="592">
        <v>2</v>
      </c>
      <c r="BN477" s="592">
        <v>0</v>
      </c>
      <c r="BO477" s="592">
        <v>0</v>
      </c>
      <c r="BP477" s="592">
        <v>2</v>
      </c>
      <c r="BQ477" s="592" t="s">
        <v>759</v>
      </c>
      <c r="BR477" s="592">
        <v>0</v>
      </c>
      <c r="BS477" s="592">
        <v>0</v>
      </c>
      <c r="BT477" s="592">
        <v>0</v>
      </c>
      <c r="BU477" s="592" t="s">
        <v>298</v>
      </c>
      <c r="BV477" s="592" t="s">
        <v>298</v>
      </c>
      <c r="BW477" s="592" t="s">
        <v>298</v>
      </c>
      <c r="BX477" s="592" t="s">
        <v>298</v>
      </c>
      <c r="BY477" s="592" t="s">
        <v>756</v>
      </c>
      <c r="CC477" s="592" t="s">
        <v>757</v>
      </c>
      <c r="CD477" s="592" t="s">
        <v>758</v>
      </c>
    </row>
    <row r="478" spans="1:82" x14ac:dyDescent="0.3">
      <c r="A478" s="592">
        <v>705754</v>
      </c>
      <c r="B478" s="592" t="s">
        <v>4278</v>
      </c>
      <c r="C478" s="592" t="s">
        <v>224</v>
      </c>
      <c r="D478" s="592" t="s">
        <v>224</v>
      </c>
      <c r="E478" s="592" t="s">
        <v>226</v>
      </c>
      <c r="F478" s="592" t="s">
        <v>224</v>
      </c>
      <c r="G478" s="592" t="s">
        <v>224</v>
      </c>
      <c r="H478" s="592" t="s">
        <v>224</v>
      </c>
      <c r="I478" s="592" t="s">
        <v>225</v>
      </c>
      <c r="J478" s="592" t="s">
        <v>225</v>
      </c>
      <c r="K478" s="592" t="s">
        <v>225</v>
      </c>
      <c r="L478" s="592" t="s">
        <v>225</v>
      </c>
      <c r="M478" s="592" t="s">
        <v>225</v>
      </c>
      <c r="N478" s="592" t="s">
        <v>225</v>
      </c>
      <c r="AZ478" s="592">
        <v>0</v>
      </c>
      <c r="BA478" s="592">
        <v>0</v>
      </c>
      <c r="BC478" s="592">
        <v>0</v>
      </c>
      <c r="BD478" s="592">
        <v>0</v>
      </c>
      <c r="BE478" s="592">
        <v>900</v>
      </c>
      <c r="BF478" s="592">
        <v>0</v>
      </c>
      <c r="BH478" s="592">
        <v>15900</v>
      </c>
      <c r="BI478" s="592" t="s">
        <v>259</v>
      </c>
      <c r="BJ478" s="592">
        <v>15900</v>
      </c>
      <c r="BK478" s="592">
        <v>0</v>
      </c>
      <c r="BM478" s="592">
        <v>0</v>
      </c>
      <c r="BN478" s="592">
        <v>0</v>
      </c>
      <c r="BO478" s="592">
        <v>2</v>
      </c>
      <c r="BP478" s="592">
        <v>2</v>
      </c>
      <c r="BQ478" s="592" t="s">
        <v>759</v>
      </c>
      <c r="BR478" s="592">
        <v>0</v>
      </c>
      <c r="BS478" s="592">
        <v>0</v>
      </c>
      <c r="BT478" s="592">
        <v>0</v>
      </c>
      <c r="BU478" s="592" t="s">
        <v>298</v>
      </c>
      <c r="BV478" s="592" t="s">
        <v>298</v>
      </c>
      <c r="BW478" s="592" t="s">
        <v>298</v>
      </c>
      <c r="BX478" s="592" t="s">
        <v>298</v>
      </c>
      <c r="BY478" s="592" t="s">
        <v>756</v>
      </c>
      <c r="CC478" s="592" t="s">
        <v>757</v>
      </c>
      <c r="CD478" s="592" t="s">
        <v>758</v>
      </c>
    </row>
    <row r="479" spans="1:82" x14ac:dyDescent="0.3">
      <c r="A479" s="592">
        <v>706940</v>
      </c>
      <c r="B479" s="592" t="s">
        <v>4278</v>
      </c>
      <c r="C479" s="592" t="s">
        <v>226</v>
      </c>
      <c r="D479" s="592" t="s">
        <v>226</v>
      </c>
      <c r="E479" s="592" t="s">
        <v>226</v>
      </c>
      <c r="F479" s="592" t="s">
        <v>226</v>
      </c>
      <c r="G479" s="592" t="s">
        <v>225</v>
      </c>
      <c r="H479" s="592" t="s">
        <v>226</v>
      </c>
      <c r="I479" s="592" t="s">
        <v>226</v>
      </c>
      <c r="J479" s="592" t="s">
        <v>226</v>
      </c>
      <c r="K479" s="592" t="s">
        <v>225</v>
      </c>
      <c r="L479" s="592" t="s">
        <v>226</v>
      </c>
      <c r="M479" s="592" t="s">
        <v>225</v>
      </c>
      <c r="N479" s="592" t="s">
        <v>225</v>
      </c>
    </row>
    <row r="480" spans="1:82" x14ac:dyDescent="0.3">
      <c r="A480" s="592">
        <v>706945</v>
      </c>
      <c r="B480" s="592" t="s">
        <v>4278</v>
      </c>
      <c r="C480" s="592" t="s">
        <v>226</v>
      </c>
      <c r="D480" s="592" t="s">
        <v>224</v>
      </c>
      <c r="E480" s="592" t="s">
        <v>226</v>
      </c>
      <c r="F480" s="592" t="s">
        <v>226</v>
      </c>
      <c r="G480" s="592" t="s">
        <v>226</v>
      </c>
      <c r="H480" s="592" t="s">
        <v>226</v>
      </c>
      <c r="I480" s="592" t="s">
        <v>226</v>
      </c>
      <c r="J480" s="592" t="s">
        <v>226</v>
      </c>
      <c r="K480" s="592" t="s">
        <v>225</v>
      </c>
      <c r="L480" s="592" t="s">
        <v>226</v>
      </c>
      <c r="M480" s="592" t="s">
        <v>225</v>
      </c>
      <c r="N480" s="592" t="s">
        <v>225</v>
      </c>
    </row>
    <row r="481" spans="1:14" x14ac:dyDescent="0.3">
      <c r="A481" s="592">
        <v>707053</v>
      </c>
      <c r="B481" s="592" t="s">
        <v>4278</v>
      </c>
      <c r="C481" s="592" t="s">
        <v>226</v>
      </c>
      <c r="D481" s="592" t="s">
        <v>226</v>
      </c>
      <c r="E481" s="592" t="s">
        <v>225</v>
      </c>
      <c r="F481" s="592" t="s">
        <v>226</v>
      </c>
      <c r="G481" s="592" t="s">
        <v>226</v>
      </c>
      <c r="H481" s="592" t="s">
        <v>225</v>
      </c>
      <c r="I481" s="592" t="s">
        <v>226</v>
      </c>
      <c r="J481" s="592" t="s">
        <v>226</v>
      </c>
      <c r="K481" s="592" t="s">
        <v>226</v>
      </c>
      <c r="L481" s="592" t="s">
        <v>225</v>
      </c>
      <c r="M481" s="592" t="s">
        <v>226</v>
      </c>
      <c r="N481" s="592" t="s">
        <v>225</v>
      </c>
    </row>
    <row r="482" spans="1:14" x14ac:dyDescent="0.3">
      <c r="A482" s="592">
        <v>706992</v>
      </c>
      <c r="B482" s="592" t="s">
        <v>4278</v>
      </c>
      <c r="C482" s="592" t="s">
        <v>226</v>
      </c>
      <c r="D482" s="592" t="s">
        <v>224</v>
      </c>
      <c r="E482" s="592" t="s">
        <v>224</v>
      </c>
      <c r="F482" s="592" t="s">
        <v>226</v>
      </c>
      <c r="G482" s="592" t="s">
        <v>226</v>
      </c>
      <c r="H482" s="592" t="s">
        <v>226</v>
      </c>
      <c r="I482" s="592" t="s">
        <v>226</v>
      </c>
      <c r="J482" s="592" t="s">
        <v>226</v>
      </c>
      <c r="K482" s="592" t="s">
        <v>226</v>
      </c>
      <c r="L482" s="592" t="s">
        <v>226</v>
      </c>
      <c r="M482" s="592" t="s">
        <v>226</v>
      </c>
      <c r="N482" s="592" t="s">
        <v>226</v>
      </c>
    </row>
    <row r="483" spans="1:14" x14ac:dyDescent="0.3">
      <c r="A483" s="592">
        <v>707124</v>
      </c>
      <c r="B483" s="592" t="s">
        <v>4278</v>
      </c>
      <c r="C483" s="592" t="s">
        <v>226</v>
      </c>
      <c r="D483" s="592" t="s">
        <v>224</v>
      </c>
      <c r="E483" s="592" t="s">
        <v>226</v>
      </c>
      <c r="F483" s="592" t="s">
        <v>226</v>
      </c>
      <c r="G483" s="592" t="s">
        <v>226</v>
      </c>
      <c r="H483" s="592" t="s">
        <v>226</v>
      </c>
      <c r="I483" s="592" t="s">
        <v>226</v>
      </c>
      <c r="J483" s="592" t="s">
        <v>226</v>
      </c>
      <c r="K483" s="592" t="s">
        <v>226</v>
      </c>
      <c r="L483" s="592" t="s">
        <v>226</v>
      </c>
      <c r="M483" s="592" t="s">
        <v>226</v>
      </c>
      <c r="N483" s="592" t="s">
        <v>226</v>
      </c>
    </row>
    <row r="484" spans="1:14" x14ac:dyDescent="0.3">
      <c r="A484" s="592">
        <v>706790</v>
      </c>
      <c r="B484" s="592" t="s">
        <v>4278</v>
      </c>
      <c r="C484" s="592" t="s">
        <v>226</v>
      </c>
      <c r="D484" s="592" t="s">
        <v>226</v>
      </c>
      <c r="E484" s="592" t="s">
        <v>226</v>
      </c>
      <c r="F484" s="592" t="s">
        <v>226</v>
      </c>
      <c r="G484" s="592" t="s">
        <v>226</v>
      </c>
      <c r="H484" s="592" t="s">
        <v>225</v>
      </c>
      <c r="I484" s="592" t="s">
        <v>226</v>
      </c>
      <c r="J484" s="592" t="s">
        <v>226</v>
      </c>
      <c r="K484" s="592" t="s">
        <v>226</v>
      </c>
      <c r="L484" s="592" t="s">
        <v>226</v>
      </c>
      <c r="M484" s="592" t="s">
        <v>226</v>
      </c>
      <c r="N484" s="592" t="s">
        <v>225</v>
      </c>
    </row>
    <row r="485" spans="1:14" x14ac:dyDescent="0.3">
      <c r="A485" s="592">
        <v>707126</v>
      </c>
      <c r="B485" s="592" t="s">
        <v>4278</v>
      </c>
      <c r="C485" s="592" t="s">
        <v>226</v>
      </c>
      <c r="D485" s="592" t="s">
        <v>226</v>
      </c>
      <c r="E485" s="592" t="s">
        <v>225</v>
      </c>
      <c r="F485" s="592" t="s">
        <v>226</v>
      </c>
      <c r="G485" s="592" t="s">
        <v>224</v>
      </c>
      <c r="H485" s="592" t="s">
        <v>226</v>
      </c>
      <c r="I485" s="592" t="s">
        <v>225</v>
      </c>
      <c r="J485" s="592" t="s">
        <v>225</v>
      </c>
      <c r="K485" s="592" t="s">
        <v>225</v>
      </c>
      <c r="L485" s="592" t="s">
        <v>225</v>
      </c>
      <c r="M485" s="592" t="s">
        <v>225</v>
      </c>
      <c r="N485" s="592" t="s">
        <v>225</v>
      </c>
    </row>
    <row r="486" spans="1:14" x14ac:dyDescent="0.3">
      <c r="A486" s="592">
        <v>706691</v>
      </c>
      <c r="B486" s="592" t="s">
        <v>4278</v>
      </c>
      <c r="C486" s="592" t="s">
        <v>226</v>
      </c>
      <c r="D486" s="592" t="s">
        <v>225</v>
      </c>
      <c r="E486" s="592" t="s">
        <v>226</v>
      </c>
      <c r="F486" s="592" t="s">
        <v>226</v>
      </c>
      <c r="G486" s="592" t="s">
        <v>225</v>
      </c>
      <c r="H486" s="592" t="s">
        <v>226</v>
      </c>
      <c r="I486" s="592" t="s">
        <v>225</v>
      </c>
      <c r="J486" s="592" t="s">
        <v>225</v>
      </c>
      <c r="K486" s="592" t="s">
        <v>225</v>
      </c>
      <c r="L486" s="592" t="s">
        <v>225</v>
      </c>
      <c r="M486" s="592" t="s">
        <v>225</v>
      </c>
      <c r="N486" s="592" t="s">
        <v>226</v>
      </c>
    </row>
    <row r="487" spans="1:14" x14ac:dyDescent="0.3">
      <c r="A487" s="592">
        <v>706647</v>
      </c>
      <c r="B487" s="592" t="s">
        <v>4278</v>
      </c>
      <c r="C487" s="592" t="s">
        <v>226</v>
      </c>
      <c r="D487" s="592" t="s">
        <v>226</v>
      </c>
      <c r="E487" s="592" t="s">
        <v>224</v>
      </c>
      <c r="F487" s="592" t="s">
        <v>226</v>
      </c>
      <c r="G487" s="592" t="s">
        <v>226</v>
      </c>
      <c r="H487" s="592" t="s">
        <v>226</v>
      </c>
      <c r="I487" s="592" t="s">
        <v>225</v>
      </c>
      <c r="J487" s="592" t="s">
        <v>226</v>
      </c>
      <c r="K487" s="592" t="s">
        <v>225</v>
      </c>
      <c r="L487" s="592" t="s">
        <v>226</v>
      </c>
      <c r="M487" s="592" t="s">
        <v>225</v>
      </c>
      <c r="N487" s="592" t="s">
        <v>226</v>
      </c>
    </row>
    <row r="488" spans="1:14" x14ac:dyDescent="0.3">
      <c r="A488" s="592">
        <v>706884</v>
      </c>
      <c r="B488" s="592" t="s">
        <v>4278</v>
      </c>
      <c r="C488" s="592" t="s">
        <v>226</v>
      </c>
      <c r="D488" s="592" t="s">
        <v>226</v>
      </c>
      <c r="E488" s="592" t="s">
        <v>226</v>
      </c>
      <c r="F488" s="592" t="s">
        <v>226</v>
      </c>
      <c r="G488" s="592" t="s">
        <v>226</v>
      </c>
      <c r="H488" s="592" t="s">
        <v>225</v>
      </c>
      <c r="I488" s="592" t="s">
        <v>226</v>
      </c>
      <c r="J488" s="592" t="s">
        <v>226</v>
      </c>
      <c r="K488" s="592" t="s">
        <v>225</v>
      </c>
      <c r="L488" s="592" t="s">
        <v>225</v>
      </c>
      <c r="M488" s="592" t="s">
        <v>225</v>
      </c>
      <c r="N488" s="592" t="s">
        <v>225</v>
      </c>
    </row>
    <row r="489" spans="1:14" x14ac:dyDescent="0.3">
      <c r="A489" s="592">
        <v>707090</v>
      </c>
      <c r="B489" s="592" t="s">
        <v>4278</v>
      </c>
      <c r="C489" s="592" t="s">
        <v>226</v>
      </c>
      <c r="D489" s="592" t="s">
        <v>226</v>
      </c>
      <c r="E489" s="592" t="s">
        <v>226</v>
      </c>
      <c r="F489" s="592" t="s">
        <v>226</v>
      </c>
      <c r="G489" s="592" t="s">
        <v>225</v>
      </c>
      <c r="H489" s="592" t="s">
        <v>226</v>
      </c>
      <c r="I489" s="592" t="s">
        <v>226</v>
      </c>
      <c r="J489" s="592" t="s">
        <v>226</v>
      </c>
      <c r="K489" s="592" t="s">
        <v>226</v>
      </c>
      <c r="L489" s="592" t="s">
        <v>225</v>
      </c>
      <c r="M489" s="592" t="s">
        <v>226</v>
      </c>
      <c r="N489" s="592" t="s">
        <v>225</v>
      </c>
    </row>
    <row r="490" spans="1:14" x14ac:dyDescent="0.3">
      <c r="A490" s="592">
        <v>706997</v>
      </c>
      <c r="B490" s="592" t="s">
        <v>4278</v>
      </c>
      <c r="C490" s="592" t="s">
        <v>226</v>
      </c>
      <c r="D490" s="592" t="s">
        <v>224</v>
      </c>
      <c r="E490" s="592" t="s">
        <v>224</v>
      </c>
      <c r="F490" s="592" t="s">
        <v>224</v>
      </c>
      <c r="G490" s="592" t="s">
        <v>226</v>
      </c>
      <c r="H490" s="592" t="s">
        <v>225</v>
      </c>
      <c r="I490" s="592" t="s">
        <v>226</v>
      </c>
      <c r="J490" s="592" t="s">
        <v>226</v>
      </c>
      <c r="K490" s="592" t="s">
        <v>225</v>
      </c>
      <c r="L490" s="592" t="s">
        <v>225</v>
      </c>
      <c r="M490" s="592" t="s">
        <v>226</v>
      </c>
      <c r="N490" s="592" t="s">
        <v>225</v>
      </c>
    </row>
    <row r="491" spans="1:14" x14ac:dyDescent="0.3">
      <c r="A491" s="592">
        <v>706913</v>
      </c>
      <c r="B491" s="592" t="s">
        <v>4278</v>
      </c>
      <c r="C491" s="592" t="s">
        <v>226</v>
      </c>
      <c r="D491" s="592" t="s">
        <v>224</v>
      </c>
      <c r="E491" s="592" t="s">
        <v>224</v>
      </c>
      <c r="F491" s="592" t="s">
        <v>224</v>
      </c>
      <c r="G491" s="592" t="s">
        <v>224</v>
      </c>
      <c r="H491" s="592" t="s">
        <v>224</v>
      </c>
      <c r="I491" s="592" t="s">
        <v>226</v>
      </c>
      <c r="J491" s="592" t="s">
        <v>226</v>
      </c>
      <c r="K491" s="592" t="s">
        <v>225</v>
      </c>
      <c r="L491" s="592" t="s">
        <v>225</v>
      </c>
      <c r="M491" s="592" t="s">
        <v>225</v>
      </c>
      <c r="N491" s="592" t="s">
        <v>225</v>
      </c>
    </row>
    <row r="492" spans="1:14" x14ac:dyDescent="0.3">
      <c r="A492" s="592">
        <v>707116</v>
      </c>
      <c r="B492" s="592" t="s">
        <v>4278</v>
      </c>
      <c r="C492" s="592" t="s">
        <v>226</v>
      </c>
      <c r="D492" s="592" t="s">
        <v>224</v>
      </c>
      <c r="E492" s="592" t="s">
        <v>225</v>
      </c>
      <c r="F492" s="592" t="s">
        <v>226</v>
      </c>
      <c r="G492" s="592" t="s">
        <v>225</v>
      </c>
      <c r="H492" s="592" t="s">
        <v>225</v>
      </c>
      <c r="I492" s="592" t="s">
        <v>225</v>
      </c>
      <c r="J492" s="592" t="s">
        <v>226</v>
      </c>
      <c r="K492" s="592" t="s">
        <v>226</v>
      </c>
      <c r="L492" s="592" t="s">
        <v>226</v>
      </c>
      <c r="M492" s="592" t="s">
        <v>225</v>
      </c>
      <c r="N492" s="592" t="s">
        <v>225</v>
      </c>
    </row>
    <row r="493" spans="1:14" x14ac:dyDescent="0.3">
      <c r="A493" s="592">
        <v>707134</v>
      </c>
      <c r="B493" s="592" t="s">
        <v>4278</v>
      </c>
      <c r="C493" s="592" t="s">
        <v>226</v>
      </c>
      <c r="D493" s="592" t="s">
        <v>226</v>
      </c>
      <c r="E493" s="592" t="s">
        <v>224</v>
      </c>
      <c r="F493" s="592" t="s">
        <v>226</v>
      </c>
      <c r="G493" s="592" t="s">
        <v>226</v>
      </c>
      <c r="H493" s="592" t="s">
        <v>226</v>
      </c>
      <c r="I493" s="592" t="s">
        <v>225</v>
      </c>
      <c r="J493" s="592" t="s">
        <v>225</v>
      </c>
      <c r="K493" s="592" t="s">
        <v>226</v>
      </c>
      <c r="L493" s="592" t="s">
        <v>226</v>
      </c>
      <c r="M493" s="592" t="s">
        <v>226</v>
      </c>
      <c r="N493" s="592" t="s">
        <v>225</v>
      </c>
    </row>
    <row r="494" spans="1:14" x14ac:dyDescent="0.3">
      <c r="A494" s="592">
        <v>706916</v>
      </c>
      <c r="B494" s="592" t="s">
        <v>4278</v>
      </c>
      <c r="C494" s="592" t="s">
        <v>226</v>
      </c>
      <c r="D494" s="592" t="s">
        <v>224</v>
      </c>
      <c r="E494" s="592" t="s">
        <v>224</v>
      </c>
      <c r="F494" s="592" t="s">
        <v>226</v>
      </c>
      <c r="G494" s="592" t="s">
        <v>226</v>
      </c>
      <c r="H494" s="592" t="s">
        <v>226</v>
      </c>
      <c r="I494" s="592" t="s">
        <v>226</v>
      </c>
      <c r="J494" s="592" t="s">
        <v>225</v>
      </c>
      <c r="K494" s="592" t="s">
        <v>225</v>
      </c>
      <c r="L494" s="592" t="s">
        <v>225</v>
      </c>
      <c r="M494" s="592" t="s">
        <v>226</v>
      </c>
      <c r="N494" s="592" t="s">
        <v>225</v>
      </c>
    </row>
    <row r="495" spans="1:14" x14ac:dyDescent="0.3">
      <c r="A495" s="592">
        <v>707067</v>
      </c>
      <c r="B495" s="592" t="s">
        <v>4278</v>
      </c>
      <c r="C495" s="592" t="s">
        <v>226</v>
      </c>
      <c r="D495" s="592" t="s">
        <v>226</v>
      </c>
      <c r="E495" s="592" t="s">
        <v>226</v>
      </c>
      <c r="F495" s="592" t="s">
        <v>225</v>
      </c>
      <c r="G495" s="592" t="s">
        <v>225</v>
      </c>
      <c r="H495" s="592" t="s">
        <v>226</v>
      </c>
      <c r="I495" s="592" t="s">
        <v>225</v>
      </c>
      <c r="J495" s="592" t="s">
        <v>225</v>
      </c>
      <c r="K495" s="592" t="s">
        <v>225</v>
      </c>
      <c r="L495" s="592" t="s">
        <v>225</v>
      </c>
      <c r="M495" s="592" t="s">
        <v>226</v>
      </c>
      <c r="N495" s="592" t="s">
        <v>226</v>
      </c>
    </row>
    <row r="496" spans="1:14" x14ac:dyDescent="0.3">
      <c r="A496" s="592">
        <v>706408</v>
      </c>
      <c r="B496" s="592" t="s">
        <v>4278</v>
      </c>
      <c r="C496" s="592" t="s">
        <v>226</v>
      </c>
      <c r="D496" s="592" t="s">
        <v>224</v>
      </c>
      <c r="E496" s="592" t="s">
        <v>224</v>
      </c>
      <c r="F496" s="592" t="s">
        <v>224</v>
      </c>
      <c r="G496" s="592" t="s">
        <v>226</v>
      </c>
      <c r="H496" s="592" t="s">
        <v>226</v>
      </c>
      <c r="I496" s="592" t="s">
        <v>225</v>
      </c>
      <c r="J496" s="592" t="s">
        <v>224</v>
      </c>
      <c r="K496" s="592" t="s">
        <v>226</v>
      </c>
      <c r="L496" s="592" t="s">
        <v>225</v>
      </c>
      <c r="M496" s="592" t="s">
        <v>225</v>
      </c>
      <c r="N496" s="592" t="s">
        <v>226</v>
      </c>
    </row>
    <row r="497" spans="1:14" x14ac:dyDescent="0.3">
      <c r="A497" s="592">
        <v>706855</v>
      </c>
      <c r="B497" s="592" t="s">
        <v>4278</v>
      </c>
      <c r="C497" s="592" t="s">
        <v>226</v>
      </c>
      <c r="D497" s="592" t="s">
        <v>224</v>
      </c>
      <c r="E497" s="592" t="s">
        <v>224</v>
      </c>
      <c r="F497" s="592" t="s">
        <v>224</v>
      </c>
      <c r="G497" s="592" t="s">
        <v>226</v>
      </c>
      <c r="H497" s="592" t="s">
        <v>224</v>
      </c>
      <c r="I497" s="592" t="s">
        <v>226</v>
      </c>
      <c r="J497" s="592" t="s">
        <v>225</v>
      </c>
      <c r="K497" s="592" t="s">
        <v>225</v>
      </c>
      <c r="L497" s="592" t="s">
        <v>225</v>
      </c>
      <c r="M497" s="592" t="s">
        <v>225</v>
      </c>
      <c r="N497" s="592" t="s">
        <v>226</v>
      </c>
    </row>
    <row r="498" spans="1:14" x14ac:dyDescent="0.3">
      <c r="A498" s="592">
        <v>706804</v>
      </c>
      <c r="B498" s="592" t="s">
        <v>4278</v>
      </c>
      <c r="C498" s="592" t="s">
        <v>226</v>
      </c>
      <c r="D498" s="592" t="s">
        <v>224</v>
      </c>
      <c r="E498" s="592" t="s">
        <v>224</v>
      </c>
      <c r="F498" s="592" t="s">
        <v>226</v>
      </c>
      <c r="G498" s="592" t="s">
        <v>224</v>
      </c>
      <c r="H498" s="592" t="s">
        <v>226</v>
      </c>
      <c r="I498" s="592" t="s">
        <v>226</v>
      </c>
      <c r="J498" s="592" t="s">
        <v>226</v>
      </c>
      <c r="K498" s="592" t="s">
        <v>226</v>
      </c>
      <c r="L498" s="592" t="s">
        <v>226</v>
      </c>
      <c r="M498" s="592" t="s">
        <v>226</v>
      </c>
      <c r="N498" s="592" t="s">
        <v>226</v>
      </c>
    </row>
    <row r="499" spans="1:14" x14ac:dyDescent="0.3">
      <c r="A499" s="592">
        <v>706936</v>
      </c>
      <c r="B499" s="592" t="s">
        <v>4278</v>
      </c>
      <c r="C499" s="592" t="s">
        <v>226</v>
      </c>
      <c r="D499" s="592" t="s">
        <v>226</v>
      </c>
      <c r="E499" s="592" t="s">
        <v>224</v>
      </c>
      <c r="F499" s="592" t="s">
        <v>226</v>
      </c>
      <c r="G499" s="592" t="s">
        <v>226</v>
      </c>
      <c r="H499" s="592" t="s">
        <v>224</v>
      </c>
      <c r="I499" s="592" t="s">
        <v>226</v>
      </c>
      <c r="J499" s="592" t="s">
        <v>226</v>
      </c>
      <c r="K499" s="592" t="s">
        <v>225</v>
      </c>
      <c r="L499" s="592" t="s">
        <v>226</v>
      </c>
      <c r="M499" s="592" t="s">
        <v>225</v>
      </c>
      <c r="N499" s="592" t="s">
        <v>225</v>
      </c>
    </row>
    <row r="500" spans="1:14" x14ac:dyDescent="0.3">
      <c r="A500" s="592">
        <v>705572</v>
      </c>
      <c r="B500" s="592" t="s">
        <v>4278</v>
      </c>
      <c r="C500" s="592" t="s">
        <v>226</v>
      </c>
      <c r="D500" s="592" t="s">
        <v>226</v>
      </c>
      <c r="E500" s="592" t="s">
        <v>226</v>
      </c>
      <c r="F500" s="592" t="s">
        <v>224</v>
      </c>
      <c r="G500" s="592" t="s">
        <v>225</v>
      </c>
      <c r="H500" s="592" t="s">
        <v>226</v>
      </c>
      <c r="I500" s="592" t="s">
        <v>225</v>
      </c>
      <c r="J500" s="592" t="s">
        <v>226</v>
      </c>
      <c r="K500" s="592" t="s">
        <v>226</v>
      </c>
      <c r="L500" s="592" t="s">
        <v>225</v>
      </c>
      <c r="M500" s="592" t="s">
        <v>225</v>
      </c>
      <c r="N500" s="592" t="s">
        <v>226</v>
      </c>
    </row>
    <row r="501" spans="1:14" x14ac:dyDescent="0.3">
      <c r="A501" s="592">
        <v>706173</v>
      </c>
      <c r="B501" s="592" t="s">
        <v>4278</v>
      </c>
      <c r="C501" s="592" t="s">
        <v>226</v>
      </c>
      <c r="D501" s="592" t="s">
        <v>226</v>
      </c>
      <c r="E501" s="592" t="s">
        <v>226</v>
      </c>
      <c r="F501" s="592" t="s">
        <v>226</v>
      </c>
      <c r="G501" s="592" t="s">
        <v>226</v>
      </c>
      <c r="H501" s="592" t="s">
        <v>226</v>
      </c>
      <c r="I501" s="592" t="s">
        <v>226</v>
      </c>
      <c r="J501" s="592" t="s">
        <v>226</v>
      </c>
      <c r="K501" s="592" t="s">
        <v>225</v>
      </c>
      <c r="L501" s="592" t="s">
        <v>226</v>
      </c>
      <c r="M501" s="592" t="s">
        <v>226</v>
      </c>
      <c r="N501" s="592" t="s">
        <v>225</v>
      </c>
    </row>
    <row r="502" spans="1:14" x14ac:dyDescent="0.3">
      <c r="A502" s="592">
        <v>707003</v>
      </c>
      <c r="B502" s="592" t="s">
        <v>4278</v>
      </c>
      <c r="C502" s="592" t="s">
        <v>226</v>
      </c>
      <c r="D502" s="592" t="s">
        <v>226</v>
      </c>
      <c r="E502" s="592" t="s">
        <v>224</v>
      </c>
      <c r="F502" s="592" t="s">
        <v>226</v>
      </c>
      <c r="G502" s="592" t="s">
        <v>226</v>
      </c>
      <c r="H502" s="592" t="s">
        <v>226</v>
      </c>
      <c r="I502" s="592" t="s">
        <v>225</v>
      </c>
      <c r="J502" s="592" t="s">
        <v>226</v>
      </c>
      <c r="K502" s="592" t="s">
        <v>225</v>
      </c>
      <c r="L502" s="592" t="s">
        <v>226</v>
      </c>
      <c r="M502" s="592" t="s">
        <v>225</v>
      </c>
      <c r="N502" s="592" t="s">
        <v>225</v>
      </c>
    </row>
    <row r="503" spans="1:14" x14ac:dyDescent="0.3">
      <c r="A503" s="592">
        <v>707127</v>
      </c>
      <c r="B503" s="592" t="s">
        <v>4278</v>
      </c>
      <c r="C503" s="592" t="s">
        <v>226</v>
      </c>
      <c r="D503" s="592" t="s">
        <v>226</v>
      </c>
      <c r="E503" s="592" t="s">
        <v>226</v>
      </c>
      <c r="F503" s="592" t="s">
        <v>226</v>
      </c>
      <c r="G503" s="592" t="s">
        <v>226</v>
      </c>
      <c r="H503" s="592" t="s">
        <v>226</v>
      </c>
      <c r="I503" s="592" t="s">
        <v>226</v>
      </c>
      <c r="J503" s="592" t="s">
        <v>226</v>
      </c>
      <c r="K503" s="592" t="s">
        <v>226</v>
      </c>
      <c r="L503" s="592" t="s">
        <v>226</v>
      </c>
      <c r="M503" s="592" t="s">
        <v>226</v>
      </c>
      <c r="N503" s="592" t="s">
        <v>226</v>
      </c>
    </row>
    <row r="504" spans="1:14" x14ac:dyDescent="0.3">
      <c r="A504" s="592">
        <v>706893</v>
      </c>
      <c r="B504" s="592" t="s">
        <v>4278</v>
      </c>
      <c r="C504" s="592" t="s">
        <v>226</v>
      </c>
      <c r="D504" s="592" t="s">
        <v>226</v>
      </c>
      <c r="E504" s="592" t="s">
        <v>226</v>
      </c>
      <c r="F504" s="592" t="s">
        <v>226</v>
      </c>
      <c r="G504" s="592" t="s">
        <v>226</v>
      </c>
      <c r="H504" s="592" t="s">
        <v>226</v>
      </c>
      <c r="I504" s="592" t="s">
        <v>226</v>
      </c>
      <c r="J504" s="592" t="s">
        <v>226</v>
      </c>
      <c r="K504" s="592" t="s">
        <v>226</v>
      </c>
      <c r="L504" s="592" t="s">
        <v>226</v>
      </c>
      <c r="M504" s="592" t="s">
        <v>226</v>
      </c>
      <c r="N504" s="592" t="s">
        <v>226</v>
      </c>
    </row>
    <row r="505" spans="1:14" x14ac:dyDescent="0.3">
      <c r="A505" s="592">
        <v>706950</v>
      </c>
      <c r="B505" s="592" t="s">
        <v>4278</v>
      </c>
      <c r="C505" s="592" t="s">
        <v>226</v>
      </c>
      <c r="D505" s="592" t="s">
        <v>226</v>
      </c>
      <c r="E505" s="592" t="s">
        <v>224</v>
      </c>
      <c r="F505" s="592" t="s">
        <v>226</v>
      </c>
      <c r="G505" s="592" t="s">
        <v>224</v>
      </c>
      <c r="H505" s="592" t="s">
        <v>226</v>
      </c>
      <c r="I505" s="592" t="s">
        <v>226</v>
      </c>
      <c r="J505" s="592" t="s">
        <v>226</v>
      </c>
      <c r="K505" s="592" t="s">
        <v>226</v>
      </c>
      <c r="L505" s="592" t="s">
        <v>226</v>
      </c>
      <c r="M505" s="592" t="s">
        <v>226</v>
      </c>
      <c r="N505" s="592" t="s">
        <v>226</v>
      </c>
    </row>
    <row r="506" spans="1:14" x14ac:dyDescent="0.3">
      <c r="A506" s="592">
        <v>706761</v>
      </c>
      <c r="B506" s="592" t="s">
        <v>4278</v>
      </c>
      <c r="C506" s="592" t="s">
        <v>226</v>
      </c>
      <c r="D506" s="592" t="s">
        <v>226</v>
      </c>
      <c r="E506" s="592" t="s">
        <v>226</v>
      </c>
      <c r="F506" s="592" t="s">
        <v>226</v>
      </c>
      <c r="G506" s="592" t="s">
        <v>226</v>
      </c>
      <c r="H506" s="592" t="s">
        <v>225</v>
      </c>
      <c r="I506" s="592" t="s">
        <v>226</v>
      </c>
      <c r="J506" s="592" t="s">
        <v>225</v>
      </c>
      <c r="K506" s="592" t="s">
        <v>225</v>
      </c>
      <c r="L506" s="592" t="s">
        <v>225</v>
      </c>
      <c r="M506" s="592" t="s">
        <v>225</v>
      </c>
      <c r="N506" s="592" t="s">
        <v>225</v>
      </c>
    </row>
    <row r="507" spans="1:14" x14ac:dyDescent="0.3">
      <c r="A507" s="592">
        <v>706316</v>
      </c>
      <c r="B507" s="592" t="s">
        <v>4278</v>
      </c>
      <c r="C507" s="592" t="s">
        <v>226</v>
      </c>
      <c r="D507" s="592" t="s">
        <v>224</v>
      </c>
      <c r="E507" s="592" t="s">
        <v>224</v>
      </c>
      <c r="F507" s="592" t="s">
        <v>226</v>
      </c>
      <c r="G507" s="592" t="s">
        <v>224</v>
      </c>
      <c r="H507" s="592" t="s">
        <v>224</v>
      </c>
      <c r="I507" s="592" t="s">
        <v>224</v>
      </c>
      <c r="J507" s="592" t="s">
        <v>226</v>
      </c>
      <c r="K507" s="592" t="s">
        <v>224</v>
      </c>
      <c r="L507" s="592" t="s">
        <v>225</v>
      </c>
      <c r="M507" s="592" t="s">
        <v>226</v>
      </c>
      <c r="N507" s="592" t="s">
        <v>226</v>
      </c>
    </row>
    <row r="508" spans="1:14" x14ac:dyDescent="0.3">
      <c r="A508" s="592">
        <v>707099</v>
      </c>
      <c r="B508" s="592" t="s">
        <v>4278</v>
      </c>
      <c r="C508" s="592" t="s">
        <v>226</v>
      </c>
      <c r="D508" s="592" t="s">
        <v>224</v>
      </c>
      <c r="E508" s="592" t="s">
        <v>224</v>
      </c>
      <c r="F508" s="592" t="s">
        <v>226</v>
      </c>
      <c r="G508" s="592" t="s">
        <v>226</v>
      </c>
      <c r="H508" s="592" t="s">
        <v>226</v>
      </c>
      <c r="I508" s="592" t="s">
        <v>225</v>
      </c>
      <c r="J508" s="592" t="s">
        <v>225</v>
      </c>
      <c r="K508" s="592" t="s">
        <v>225</v>
      </c>
      <c r="L508" s="592" t="s">
        <v>225</v>
      </c>
      <c r="M508" s="592" t="s">
        <v>225</v>
      </c>
      <c r="N508" s="592" t="s">
        <v>226</v>
      </c>
    </row>
    <row r="509" spans="1:14" x14ac:dyDescent="0.3">
      <c r="A509" s="592">
        <v>706831</v>
      </c>
      <c r="B509" s="592" t="s">
        <v>4278</v>
      </c>
      <c r="C509" s="592" t="s">
        <v>226</v>
      </c>
      <c r="D509" s="592" t="s">
        <v>225</v>
      </c>
      <c r="E509" s="592" t="s">
        <v>226</v>
      </c>
      <c r="F509" s="592" t="s">
        <v>226</v>
      </c>
      <c r="G509" s="592" t="s">
        <v>226</v>
      </c>
      <c r="H509" s="592" t="s">
        <v>225</v>
      </c>
      <c r="I509" s="592" t="s">
        <v>226</v>
      </c>
      <c r="J509" s="592" t="s">
        <v>226</v>
      </c>
      <c r="K509" s="592" t="s">
        <v>226</v>
      </c>
      <c r="L509" s="592" t="s">
        <v>226</v>
      </c>
      <c r="M509" s="592" t="s">
        <v>226</v>
      </c>
      <c r="N509" s="592" t="s">
        <v>225</v>
      </c>
    </row>
    <row r="510" spans="1:14" x14ac:dyDescent="0.3">
      <c r="A510" s="592">
        <v>707135</v>
      </c>
      <c r="B510" s="592" t="s">
        <v>4278</v>
      </c>
      <c r="C510" s="592" t="s">
        <v>226</v>
      </c>
      <c r="D510" s="592" t="s">
        <v>225</v>
      </c>
      <c r="E510" s="592" t="s">
        <v>224</v>
      </c>
      <c r="F510" s="592" t="s">
        <v>226</v>
      </c>
      <c r="G510" s="592" t="s">
        <v>225</v>
      </c>
      <c r="H510" s="592" t="s">
        <v>226</v>
      </c>
      <c r="I510" s="592" t="s">
        <v>226</v>
      </c>
      <c r="J510" s="592" t="s">
        <v>226</v>
      </c>
      <c r="K510" s="592" t="s">
        <v>225</v>
      </c>
      <c r="L510" s="592" t="s">
        <v>226</v>
      </c>
      <c r="M510" s="592" t="s">
        <v>226</v>
      </c>
      <c r="N510" s="592" t="s">
        <v>226</v>
      </c>
    </row>
    <row r="511" spans="1:14" x14ac:dyDescent="0.3">
      <c r="A511" s="592">
        <v>706807</v>
      </c>
      <c r="B511" s="592" t="s">
        <v>4278</v>
      </c>
      <c r="C511" s="592" t="s">
        <v>226</v>
      </c>
      <c r="D511" s="592" t="s">
        <v>225</v>
      </c>
      <c r="E511" s="592" t="s">
        <v>225</v>
      </c>
      <c r="F511" s="592" t="s">
        <v>226</v>
      </c>
      <c r="G511" s="592" t="s">
        <v>226</v>
      </c>
      <c r="H511" s="592" t="s">
        <v>224</v>
      </c>
      <c r="I511" s="592" t="s">
        <v>226</v>
      </c>
      <c r="J511" s="592" t="s">
        <v>226</v>
      </c>
      <c r="K511" s="592" t="s">
        <v>225</v>
      </c>
      <c r="L511" s="592" t="s">
        <v>225</v>
      </c>
      <c r="M511" s="592" t="s">
        <v>225</v>
      </c>
      <c r="N511" s="592" t="s">
        <v>225</v>
      </c>
    </row>
    <row r="512" spans="1:14" x14ac:dyDescent="0.3">
      <c r="A512" s="592">
        <v>706778</v>
      </c>
      <c r="B512" s="592" t="s">
        <v>4278</v>
      </c>
      <c r="C512" s="592" t="s">
        <v>226</v>
      </c>
      <c r="D512" s="592" t="s">
        <v>224</v>
      </c>
      <c r="E512" s="592" t="s">
        <v>224</v>
      </c>
      <c r="F512" s="592" t="s">
        <v>224</v>
      </c>
      <c r="G512" s="592" t="s">
        <v>224</v>
      </c>
      <c r="H512" s="592" t="s">
        <v>224</v>
      </c>
      <c r="I512" s="592" t="s">
        <v>226</v>
      </c>
      <c r="J512" s="592" t="s">
        <v>226</v>
      </c>
      <c r="K512" s="592" t="s">
        <v>225</v>
      </c>
      <c r="L512" s="592" t="s">
        <v>225</v>
      </c>
      <c r="M512" s="592" t="s">
        <v>225</v>
      </c>
      <c r="N512" s="592" t="s">
        <v>225</v>
      </c>
    </row>
    <row r="513" spans="1:14" x14ac:dyDescent="0.3">
      <c r="A513" s="592">
        <v>706894</v>
      </c>
      <c r="B513" s="592" t="s">
        <v>4278</v>
      </c>
      <c r="C513" s="592" t="s">
        <v>226</v>
      </c>
      <c r="D513" s="592" t="s">
        <v>225</v>
      </c>
      <c r="E513" s="592" t="s">
        <v>226</v>
      </c>
      <c r="F513" s="592" t="s">
        <v>226</v>
      </c>
      <c r="G513" s="592" t="s">
        <v>224</v>
      </c>
      <c r="H513" s="592" t="s">
        <v>225</v>
      </c>
      <c r="I513" s="592" t="s">
        <v>225</v>
      </c>
      <c r="J513" s="592" t="s">
        <v>225</v>
      </c>
      <c r="K513" s="592" t="s">
        <v>225</v>
      </c>
      <c r="L513" s="592" t="s">
        <v>225</v>
      </c>
      <c r="M513" s="592" t="s">
        <v>225</v>
      </c>
      <c r="N513" s="592" t="s">
        <v>225</v>
      </c>
    </row>
    <row r="514" spans="1:14" x14ac:dyDescent="0.3">
      <c r="A514" s="592">
        <v>701955</v>
      </c>
      <c r="B514" s="592" t="s">
        <v>4278</v>
      </c>
      <c r="C514" s="592" t="s">
        <v>226</v>
      </c>
      <c r="D514" s="592" t="s">
        <v>224</v>
      </c>
      <c r="E514" s="592" t="s">
        <v>226</v>
      </c>
      <c r="F514" s="592" t="s">
        <v>226</v>
      </c>
      <c r="G514" s="592" t="s">
        <v>224</v>
      </c>
      <c r="H514" s="592" t="s">
        <v>226</v>
      </c>
      <c r="I514" s="592" t="s">
        <v>224</v>
      </c>
      <c r="J514" s="592" t="s">
        <v>224</v>
      </c>
      <c r="K514" s="592" t="s">
        <v>226</v>
      </c>
      <c r="L514" s="592" t="s">
        <v>226</v>
      </c>
      <c r="M514" s="592" t="s">
        <v>226</v>
      </c>
      <c r="N514" s="592" t="s">
        <v>226</v>
      </c>
    </row>
    <row r="515" spans="1:14" x14ac:dyDescent="0.3">
      <c r="A515" s="592">
        <v>706799</v>
      </c>
      <c r="B515" s="592" t="s">
        <v>4278</v>
      </c>
      <c r="C515" s="592" t="s">
        <v>226</v>
      </c>
      <c r="D515" s="592" t="s">
        <v>226</v>
      </c>
      <c r="E515" s="592" t="s">
        <v>226</v>
      </c>
      <c r="F515" s="592" t="s">
        <v>224</v>
      </c>
      <c r="G515" s="592" t="s">
        <v>224</v>
      </c>
      <c r="H515" s="592" t="s">
        <v>226</v>
      </c>
      <c r="I515" s="592" t="s">
        <v>225</v>
      </c>
      <c r="J515" s="592" t="s">
        <v>225</v>
      </c>
      <c r="K515" s="592" t="s">
        <v>225</v>
      </c>
      <c r="L515" s="592" t="s">
        <v>225</v>
      </c>
      <c r="M515" s="592" t="s">
        <v>225</v>
      </c>
      <c r="N515" s="592" t="s">
        <v>225</v>
      </c>
    </row>
    <row r="516" spans="1:14" x14ac:dyDescent="0.3">
      <c r="A516" s="592">
        <v>706991</v>
      </c>
      <c r="B516" s="592" t="s">
        <v>4278</v>
      </c>
      <c r="C516" s="592" t="s">
        <v>226</v>
      </c>
      <c r="D516" s="592" t="s">
        <v>224</v>
      </c>
      <c r="E516" s="592" t="s">
        <v>224</v>
      </c>
      <c r="F516" s="592" t="s">
        <v>224</v>
      </c>
      <c r="G516" s="592" t="s">
        <v>224</v>
      </c>
      <c r="H516" s="592" t="s">
        <v>226</v>
      </c>
      <c r="I516" s="592" t="s">
        <v>225</v>
      </c>
      <c r="J516" s="592" t="s">
        <v>225</v>
      </c>
      <c r="K516" s="592" t="s">
        <v>225</v>
      </c>
      <c r="L516" s="592" t="s">
        <v>225</v>
      </c>
      <c r="M516" s="592" t="s">
        <v>225</v>
      </c>
      <c r="N516" s="592" t="s">
        <v>225</v>
      </c>
    </row>
    <row r="517" spans="1:14" x14ac:dyDescent="0.3">
      <c r="A517" s="592">
        <v>706901</v>
      </c>
      <c r="B517" s="592" t="s">
        <v>4278</v>
      </c>
      <c r="C517" s="592" t="s">
        <v>226</v>
      </c>
      <c r="D517" s="592" t="s">
        <v>226</v>
      </c>
      <c r="E517" s="592" t="s">
        <v>226</v>
      </c>
      <c r="F517" s="592" t="s">
        <v>226</v>
      </c>
      <c r="G517" s="592" t="s">
        <v>224</v>
      </c>
      <c r="H517" s="592" t="s">
        <v>226</v>
      </c>
      <c r="I517" s="592" t="s">
        <v>225</v>
      </c>
      <c r="J517" s="592" t="s">
        <v>226</v>
      </c>
      <c r="K517" s="592" t="s">
        <v>226</v>
      </c>
      <c r="L517" s="592" t="s">
        <v>226</v>
      </c>
      <c r="M517" s="592" t="s">
        <v>226</v>
      </c>
      <c r="N517" s="592" t="s">
        <v>226</v>
      </c>
    </row>
    <row r="518" spans="1:14" x14ac:dyDescent="0.3">
      <c r="A518" s="592">
        <v>707012</v>
      </c>
      <c r="B518" s="592" t="s">
        <v>4278</v>
      </c>
      <c r="C518" s="592" t="s">
        <v>226</v>
      </c>
      <c r="D518" s="592" t="s">
        <v>224</v>
      </c>
      <c r="E518" s="592" t="s">
        <v>226</v>
      </c>
      <c r="F518" s="592" t="s">
        <v>226</v>
      </c>
      <c r="G518" s="592" t="s">
        <v>226</v>
      </c>
      <c r="H518" s="592" t="s">
        <v>226</v>
      </c>
      <c r="I518" s="592" t="s">
        <v>226</v>
      </c>
      <c r="J518" s="592" t="s">
        <v>226</v>
      </c>
      <c r="K518" s="592" t="s">
        <v>226</v>
      </c>
      <c r="L518" s="592" t="s">
        <v>226</v>
      </c>
      <c r="M518" s="592" t="s">
        <v>226</v>
      </c>
      <c r="N518" s="592" t="s">
        <v>226</v>
      </c>
    </row>
    <row r="519" spans="1:14" x14ac:dyDescent="0.3">
      <c r="A519" s="592">
        <v>707000</v>
      </c>
      <c r="B519" s="592" t="s">
        <v>4278</v>
      </c>
      <c r="C519" s="592" t="s">
        <v>226</v>
      </c>
      <c r="D519" s="592" t="s">
        <v>226</v>
      </c>
      <c r="E519" s="592" t="s">
        <v>226</v>
      </c>
      <c r="F519" s="592" t="s">
        <v>226</v>
      </c>
      <c r="G519" s="592" t="s">
        <v>226</v>
      </c>
      <c r="H519" s="592" t="s">
        <v>226</v>
      </c>
      <c r="I519" s="592" t="s">
        <v>226</v>
      </c>
      <c r="J519" s="592" t="s">
        <v>225</v>
      </c>
      <c r="K519" s="592" t="s">
        <v>225</v>
      </c>
      <c r="L519" s="592" t="s">
        <v>226</v>
      </c>
      <c r="M519" s="592" t="s">
        <v>225</v>
      </c>
      <c r="N519" s="592" t="s">
        <v>226</v>
      </c>
    </row>
    <row r="520" spans="1:14" x14ac:dyDescent="0.3">
      <c r="A520" s="592">
        <v>706758</v>
      </c>
      <c r="B520" s="592" t="s">
        <v>4278</v>
      </c>
      <c r="C520" s="592" t="s">
        <v>226</v>
      </c>
      <c r="D520" s="592" t="s">
        <v>226</v>
      </c>
      <c r="E520" s="592" t="s">
        <v>226</v>
      </c>
      <c r="F520" s="592" t="s">
        <v>226</v>
      </c>
      <c r="G520" s="592" t="s">
        <v>226</v>
      </c>
      <c r="H520" s="592" t="s">
        <v>226</v>
      </c>
      <c r="I520" s="592" t="s">
        <v>225</v>
      </c>
      <c r="J520" s="592" t="s">
        <v>226</v>
      </c>
      <c r="K520" s="592" t="s">
        <v>225</v>
      </c>
      <c r="L520" s="592" t="s">
        <v>225</v>
      </c>
      <c r="M520" s="592" t="s">
        <v>226</v>
      </c>
      <c r="N520" s="592" t="s">
        <v>226</v>
      </c>
    </row>
    <row r="521" spans="1:14" x14ac:dyDescent="0.3">
      <c r="A521" s="592">
        <v>707037</v>
      </c>
      <c r="B521" s="592" t="s">
        <v>4278</v>
      </c>
      <c r="C521" s="592" t="s">
        <v>226</v>
      </c>
      <c r="D521" s="592" t="s">
        <v>225</v>
      </c>
      <c r="E521" s="592" t="s">
        <v>226</v>
      </c>
      <c r="F521" s="592" t="s">
        <v>226</v>
      </c>
      <c r="G521" s="592" t="s">
        <v>225</v>
      </c>
      <c r="H521" s="592" t="s">
        <v>224</v>
      </c>
      <c r="I521" s="592" t="s">
        <v>226</v>
      </c>
      <c r="J521" s="592" t="s">
        <v>226</v>
      </c>
      <c r="K521" s="592" t="s">
        <v>226</v>
      </c>
      <c r="L521" s="592" t="s">
        <v>225</v>
      </c>
      <c r="M521" s="592" t="s">
        <v>225</v>
      </c>
      <c r="N521" s="592" t="s">
        <v>226</v>
      </c>
    </row>
    <row r="522" spans="1:14" x14ac:dyDescent="0.3">
      <c r="A522" s="592">
        <v>706331</v>
      </c>
      <c r="B522" s="592" t="s">
        <v>4278</v>
      </c>
      <c r="C522" s="592" t="s">
        <v>226</v>
      </c>
      <c r="D522" s="592" t="s">
        <v>224</v>
      </c>
      <c r="E522" s="592" t="s">
        <v>226</v>
      </c>
      <c r="F522" s="592" t="s">
        <v>226</v>
      </c>
      <c r="G522" s="592" t="s">
        <v>224</v>
      </c>
      <c r="H522" s="592" t="s">
        <v>224</v>
      </c>
      <c r="I522" s="592" t="s">
        <v>224</v>
      </c>
      <c r="J522" s="592" t="s">
        <v>224</v>
      </c>
      <c r="K522" s="592" t="s">
        <v>224</v>
      </c>
      <c r="L522" s="592" t="s">
        <v>224</v>
      </c>
      <c r="M522" s="592" t="s">
        <v>224</v>
      </c>
      <c r="N522" s="592" t="s">
        <v>224</v>
      </c>
    </row>
    <row r="523" spans="1:14" x14ac:dyDescent="0.3">
      <c r="A523" s="592">
        <v>707036</v>
      </c>
      <c r="B523" s="592" t="s">
        <v>4278</v>
      </c>
      <c r="C523" s="592" t="s">
        <v>226</v>
      </c>
      <c r="D523" s="592" t="s">
        <v>226</v>
      </c>
      <c r="E523" s="592" t="s">
        <v>226</v>
      </c>
      <c r="F523" s="592" t="s">
        <v>226</v>
      </c>
      <c r="G523" s="592" t="s">
        <v>226</v>
      </c>
      <c r="H523" s="592" t="s">
        <v>226</v>
      </c>
      <c r="I523" s="592" t="s">
        <v>226</v>
      </c>
      <c r="J523" s="592" t="s">
        <v>226</v>
      </c>
      <c r="K523" s="592" t="s">
        <v>225</v>
      </c>
      <c r="L523" s="592" t="s">
        <v>225</v>
      </c>
      <c r="M523" s="592" t="s">
        <v>225</v>
      </c>
      <c r="N523" s="592" t="s">
        <v>225</v>
      </c>
    </row>
    <row r="524" spans="1:14" x14ac:dyDescent="0.3">
      <c r="A524" s="592">
        <v>706805</v>
      </c>
      <c r="B524" s="592" t="s">
        <v>4278</v>
      </c>
      <c r="C524" s="592" t="s">
        <v>226</v>
      </c>
      <c r="D524" s="592" t="s">
        <v>226</v>
      </c>
      <c r="E524" s="592" t="s">
        <v>224</v>
      </c>
      <c r="F524" s="592" t="s">
        <v>226</v>
      </c>
      <c r="G524" s="592" t="s">
        <v>226</v>
      </c>
      <c r="H524" s="592" t="s">
        <v>226</v>
      </c>
      <c r="I524" s="592" t="s">
        <v>226</v>
      </c>
      <c r="J524" s="592" t="s">
        <v>226</v>
      </c>
      <c r="K524" s="592" t="s">
        <v>226</v>
      </c>
      <c r="L524" s="592" t="s">
        <v>226</v>
      </c>
      <c r="M524" s="592" t="s">
        <v>226</v>
      </c>
      <c r="N524" s="592" t="s">
        <v>226</v>
      </c>
    </row>
    <row r="525" spans="1:14" x14ac:dyDescent="0.3">
      <c r="A525" s="592">
        <v>706664</v>
      </c>
      <c r="B525" s="592" t="s">
        <v>4278</v>
      </c>
      <c r="C525" s="592" t="s">
        <v>226</v>
      </c>
      <c r="D525" s="592" t="s">
        <v>226</v>
      </c>
      <c r="E525" s="592" t="s">
        <v>226</v>
      </c>
      <c r="F525" s="592" t="s">
        <v>226</v>
      </c>
      <c r="G525" s="592" t="s">
        <v>226</v>
      </c>
      <c r="H525" s="592" t="s">
        <v>225</v>
      </c>
      <c r="I525" s="592" t="s">
        <v>226</v>
      </c>
      <c r="J525" s="592" t="s">
        <v>226</v>
      </c>
      <c r="K525" s="592" t="s">
        <v>225</v>
      </c>
      <c r="L525" s="592" t="s">
        <v>226</v>
      </c>
      <c r="M525" s="592" t="s">
        <v>226</v>
      </c>
      <c r="N525" s="592" t="s">
        <v>225</v>
      </c>
    </row>
    <row r="526" spans="1:14" x14ac:dyDescent="0.3">
      <c r="A526" s="592">
        <v>706953</v>
      </c>
      <c r="B526" s="592" t="s">
        <v>4278</v>
      </c>
      <c r="C526" s="592" t="s">
        <v>226</v>
      </c>
      <c r="D526" s="592" t="s">
        <v>224</v>
      </c>
      <c r="E526" s="592" t="s">
        <v>225</v>
      </c>
      <c r="F526" s="592" t="s">
        <v>226</v>
      </c>
      <c r="G526" s="592" t="s">
        <v>226</v>
      </c>
      <c r="H526" s="592" t="s">
        <v>226</v>
      </c>
      <c r="I526" s="592" t="s">
        <v>226</v>
      </c>
      <c r="J526" s="592" t="s">
        <v>226</v>
      </c>
      <c r="K526" s="592" t="s">
        <v>225</v>
      </c>
      <c r="L526" s="592" t="s">
        <v>226</v>
      </c>
      <c r="M526" s="592" t="s">
        <v>226</v>
      </c>
      <c r="N526" s="592" t="s">
        <v>226</v>
      </c>
    </row>
    <row r="527" spans="1:14" x14ac:dyDescent="0.3">
      <c r="A527" s="592">
        <v>707142</v>
      </c>
      <c r="B527" s="592" t="s">
        <v>4278</v>
      </c>
      <c r="C527" s="592" t="s">
        <v>226</v>
      </c>
      <c r="D527" s="592" t="s">
        <v>226</v>
      </c>
      <c r="E527" s="592" t="s">
        <v>226</v>
      </c>
      <c r="F527" s="592" t="s">
        <v>224</v>
      </c>
      <c r="G527" s="592" t="s">
        <v>226</v>
      </c>
      <c r="H527" s="592" t="s">
        <v>224</v>
      </c>
      <c r="I527" s="592" t="s">
        <v>225</v>
      </c>
      <c r="J527" s="592" t="s">
        <v>225</v>
      </c>
      <c r="K527" s="592" t="s">
        <v>225</v>
      </c>
      <c r="L527" s="592" t="s">
        <v>225</v>
      </c>
      <c r="M527" s="592" t="s">
        <v>225</v>
      </c>
      <c r="N527" s="592" t="s">
        <v>226</v>
      </c>
    </row>
    <row r="528" spans="1:14" x14ac:dyDescent="0.3">
      <c r="A528" s="592">
        <v>707043</v>
      </c>
      <c r="B528" s="592" t="s">
        <v>4278</v>
      </c>
      <c r="C528" s="592" t="s">
        <v>226</v>
      </c>
      <c r="D528" s="592" t="s">
        <v>226</v>
      </c>
      <c r="E528" s="592" t="s">
        <v>226</v>
      </c>
      <c r="F528" s="592" t="s">
        <v>226</v>
      </c>
      <c r="G528" s="592" t="s">
        <v>226</v>
      </c>
      <c r="H528" s="592" t="s">
        <v>226</v>
      </c>
      <c r="I528" s="592" t="s">
        <v>226</v>
      </c>
      <c r="J528" s="592" t="s">
        <v>226</v>
      </c>
      <c r="K528" s="592" t="s">
        <v>226</v>
      </c>
      <c r="L528" s="592" t="s">
        <v>226</v>
      </c>
      <c r="M528" s="592" t="s">
        <v>226</v>
      </c>
      <c r="N528" s="592" t="s">
        <v>226</v>
      </c>
    </row>
    <row r="529" spans="1:14" x14ac:dyDescent="0.3">
      <c r="A529" s="592">
        <v>706346</v>
      </c>
      <c r="B529" s="592" t="s">
        <v>4278</v>
      </c>
      <c r="C529" s="592" t="s">
        <v>226</v>
      </c>
      <c r="D529" s="592" t="s">
        <v>226</v>
      </c>
      <c r="E529" s="592" t="s">
        <v>226</v>
      </c>
      <c r="F529" s="592" t="s">
        <v>226</v>
      </c>
      <c r="G529" s="592" t="s">
        <v>224</v>
      </c>
      <c r="H529" s="592" t="s">
        <v>224</v>
      </c>
      <c r="I529" s="592" t="s">
        <v>224</v>
      </c>
      <c r="J529" s="592" t="s">
        <v>224</v>
      </c>
      <c r="K529" s="592" t="s">
        <v>224</v>
      </c>
      <c r="L529" s="592" t="s">
        <v>224</v>
      </c>
      <c r="M529" s="592" t="s">
        <v>224</v>
      </c>
      <c r="N529" s="592" t="s">
        <v>226</v>
      </c>
    </row>
    <row r="530" spans="1:14" x14ac:dyDescent="0.3">
      <c r="A530" s="592">
        <v>706784</v>
      </c>
      <c r="B530" s="592" t="s">
        <v>4278</v>
      </c>
      <c r="C530" s="592" t="s">
        <v>226</v>
      </c>
      <c r="D530" s="592" t="s">
        <v>224</v>
      </c>
      <c r="E530" s="592" t="s">
        <v>224</v>
      </c>
      <c r="F530" s="592" t="s">
        <v>224</v>
      </c>
      <c r="G530" s="592" t="s">
        <v>225</v>
      </c>
      <c r="H530" s="592" t="s">
        <v>226</v>
      </c>
      <c r="I530" s="592" t="s">
        <v>226</v>
      </c>
      <c r="J530" s="592" t="s">
        <v>226</v>
      </c>
      <c r="K530" s="592" t="s">
        <v>225</v>
      </c>
      <c r="L530" s="592" t="s">
        <v>226</v>
      </c>
      <c r="M530" s="592" t="s">
        <v>225</v>
      </c>
      <c r="N530" s="592" t="s">
        <v>226</v>
      </c>
    </row>
    <row r="531" spans="1:14" x14ac:dyDescent="0.3">
      <c r="A531" s="592">
        <v>706871</v>
      </c>
      <c r="B531" s="592" t="s">
        <v>4278</v>
      </c>
      <c r="C531" s="592" t="s">
        <v>226</v>
      </c>
      <c r="D531" s="592" t="s">
        <v>225</v>
      </c>
      <c r="E531" s="592" t="s">
        <v>226</v>
      </c>
      <c r="F531" s="592" t="s">
        <v>225</v>
      </c>
      <c r="G531" s="592" t="s">
        <v>226</v>
      </c>
      <c r="H531" s="592" t="s">
        <v>225</v>
      </c>
      <c r="I531" s="592" t="s">
        <v>225</v>
      </c>
      <c r="J531" s="592" t="s">
        <v>225</v>
      </c>
      <c r="K531" s="592" t="s">
        <v>225</v>
      </c>
      <c r="L531" s="592" t="s">
        <v>225</v>
      </c>
      <c r="M531" s="592" t="s">
        <v>225</v>
      </c>
      <c r="N531" s="592" t="s">
        <v>225</v>
      </c>
    </row>
    <row r="532" spans="1:14" x14ac:dyDescent="0.3">
      <c r="A532" s="592">
        <v>707055</v>
      </c>
      <c r="B532" s="592" t="s">
        <v>4278</v>
      </c>
      <c r="C532" s="592" t="s">
        <v>226</v>
      </c>
      <c r="D532" s="592" t="s">
        <v>225</v>
      </c>
      <c r="E532" s="592" t="s">
        <v>226</v>
      </c>
      <c r="F532" s="592" t="s">
        <v>226</v>
      </c>
      <c r="G532" s="592" t="s">
        <v>224</v>
      </c>
      <c r="H532" s="592" t="s">
        <v>226</v>
      </c>
      <c r="I532" s="592" t="s">
        <v>226</v>
      </c>
      <c r="J532" s="592" t="s">
        <v>225</v>
      </c>
      <c r="K532" s="592" t="s">
        <v>225</v>
      </c>
      <c r="L532" s="592" t="s">
        <v>225</v>
      </c>
      <c r="M532" s="592" t="s">
        <v>225</v>
      </c>
      <c r="N532" s="592" t="s">
        <v>226</v>
      </c>
    </row>
    <row r="533" spans="1:14" x14ac:dyDescent="0.3">
      <c r="A533" s="592">
        <v>706199</v>
      </c>
      <c r="B533" s="592" t="s">
        <v>4278</v>
      </c>
      <c r="C533" s="592" t="s">
        <v>226</v>
      </c>
      <c r="D533" s="592" t="s">
        <v>226</v>
      </c>
      <c r="E533" s="592" t="s">
        <v>224</v>
      </c>
      <c r="F533" s="592" t="s">
        <v>226</v>
      </c>
      <c r="G533" s="592" t="s">
        <v>224</v>
      </c>
      <c r="H533" s="592" t="s">
        <v>226</v>
      </c>
      <c r="I533" s="592" t="s">
        <v>224</v>
      </c>
      <c r="J533" s="592" t="s">
        <v>224</v>
      </c>
      <c r="K533" s="592" t="s">
        <v>224</v>
      </c>
      <c r="L533" s="592" t="s">
        <v>224</v>
      </c>
      <c r="M533" s="592" t="s">
        <v>224</v>
      </c>
      <c r="N533" s="592" t="s">
        <v>224</v>
      </c>
    </row>
    <row r="534" spans="1:14" x14ac:dyDescent="0.3">
      <c r="A534" s="592">
        <v>707062</v>
      </c>
      <c r="B534" s="592" t="s">
        <v>4278</v>
      </c>
      <c r="C534" s="592" t="s">
        <v>226</v>
      </c>
      <c r="D534" s="592" t="s">
        <v>226</v>
      </c>
      <c r="E534" s="592" t="s">
        <v>226</v>
      </c>
      <c r="F534" s="592" t="s">
        <v>226</v>
      </c>
      <c r="G534" s="592" t="s">
        <v>226</v>
      </c>
      <c r="H534" s="592" t="s">
        <v>226</v>
      </c>
      <c r="I534" s="592" t="s">
        <v>226</v>
      </c>
      <c r="J534" s="592" t="s">
        <v>226</v>
      </c>
      <c r="K534" s="592" t="s">
        <v>225</v>
      </c>
      <c r="L534" s="592" t="s">
        <v>226</v>
      </c>
      <c r="M534" s="592" t="s">
        <v>225</v>
      </c>
      <c r="N534" s="592" t="s">
        <v>225</v>
      </c>
    </row>
    <row r="535" spans="1:14" x14ac:dyDescent="0.3">
      <c r="A535" s="592">
        <v>707007</v>
      </c>
      <c r="B535" s="592" t="s">
        <v>4278</v>
      </c>
      <c r="C535" s="592" t="s">
        <v>226</v>
      </c>
      <c r="D535" s="592" t="s">
        <v>226</v>
      </c>
      <c r="E535" s="592" t="s">
        <v>226</v>
      </c>
      <c r="F535" s="592" t="s">
        <v>224</v>
      </c>
      <c r="G535" s="592" t="s">
        <v>224</v>
      </c>
      <c r="H535" s="592" t="s">
        <v>224</v>
      </c>
      <c r="I535" s="592" t="s">
        <v>225</v>
      </c>
      <c r="J535" s="592" t="s">
        <v>225</v>
      </c>
      <c r="K535" s="592" t="s">
        <v>225</v>
      </c>
      <c r="L535" s="592" t="s">
        <v>225</v>
      </c>
      <c r="M535" s="592" t="s">
        <v>225</v>
      </c>
      <c r="N535" s="592" t="s">
        <v>225</v>
      </c>
    </row>
    <row r="536" spans="1:14" x14ac:dyDescent="0.3">
      <c r="A536" s="592">
        <v>706915</v>
      </c>
      <c r="B536" s="592" t="s">
        <v>4278</v>
      </c>
      <c r="C536" s="592" t="s">
        <v>226</v>
      </c>
      <c r="D536" s="592" t="s">
        <v>224</v>
      </c>
      <c r="E536" s="592" t="s">
        <v>224</v>
      </c>
      <c r="F536" s="592" t="s">
        <v>226</v>
      </c>
      <c r="G536" s="592" t="s">
        <v>225</v>
      </c>
      <c r="H536" s="592" t="s">
        <v>226</v>
      </c>
      <c r="I536" s="592" t="s">
        <v>225</v>
      </c>
      <c r="J536" s="592" t="s">
        <v>225</v>
      </c>
      <c r="K536" s="592" t="s">
        <v>225</v>
      </c>
      <c r="L536" s="592" t="s">
        <v>225</v>
      </c>
      <c r="M536" s="592" t="s">
        <v>225</v>
      </c>
      <c r="N536" s="592" t="s">
        <v>225</v>
      </c>
    </row>
    <row r="537" spans="1:14" x14ac:dyDescent="0.3">
      <c r="A537" s="592">
        <v>707059</v>
      </c>
      <c r="B537" s="592" t="s">
        <v>4278</v>
      </c>
      <c r="C537" s="592" t="s">
        <v>226</v>
      </c>
      <c r="D537" s="592" t="s">
        <v>226</v>
      </c>
      <c r="E537" s="592" t="s">
        <v>226</v>
      </c>
      <c r="F537" s="592" t="s">
        <v>226</v>
      </c>
      <c r="G537" s="592" t="s">
        <v>226</v>
      </c>
      <c r="H537" s="592" t="s">
        <v>226</v>
      </c>
      <c r="I537" s="592" t="s">
        <v>226</v>
      </c>
      <c r="J537" s="592" t="s">
        <v>226</v>
      </c>
      <c r="K537" s="592" t="s">
        <v>226</v>
      </c>
      <c r="L537" s="592" t="s">
        <v>226</v>
      </c>
      <c r="M537" s="592" t="s">
        <v>226</v>
      </c>
      <c r="N537" s="592" t="s">
        <v>226</v>
      </c>
    </row>
    <row r="538" spans="1:14" x14ac:dyDescent="0.3">
      <c r="A538" s="592">
        <v>706976</v>
      </c>
      <c r="B538" s="592" t="s">
        <v>4278</v>
      </c>
      <c r="C538" s="592" t="s">
        <v>226</v>
      </c>
      <c r="D538" s="592" t="s">
        <v>226</v>
      </c>
      <c r="E538" s="592" t="s">
        <v>226</v>
      </c>
      <c r="F538" s="592" t="s">
        <v>226</v>
      </c>
      <c r="G538" s="592" t="s">
        <v>226</v>
      </c>
      <c r="H538" s="592" t="s">
        <v>226</v>
      </c>
      <c r="I538" s="592" t="s">
        <v>226</v>
      </c>
      <c r="J538" s="592" t="s">
        <v>226</v>
      </c>
      <c r="K538" s="592" t="s">
        <v>226</v>
      </c>
      <c r="L538" s="592" t="s">
        <v>226</v>
      </c>
      <c r="M538" s="592" t="s">
        <v>226</v>
      </c>
      <c r="N538" s="592" t="s">
        <v>226</v>
      </c>
    </row>
    <row r="539" spans="1:14" x14ac:dyDescent="0.3">
      <c r="A539" s="592">
        <v>706827</v>
      </c>
      <c r="B539" s="592" t="s">
        <v>4278</v>
      </c>
      <c r="C539" s="592" t="s">
        <v>226</v>
      </c>
      <c r="D539" s="592" t="s">
        <v>224</v>
      </c>
      <c r="E539" s="592" t="s">
        <v>224</v>
      </c>
      <c r="F539" s="592" t="s">
        <v>226</v>
      </c>
      <c r="G539" s="592" t="s">
        <v>224</v>
      </c>
      <c r="H539" s="592" t="s">
        <v>226</v>
      </c>
      <c r="I539" s="592" t="s">
        <v>226</v>
      </c>
      <c r="J539" s="592" t="s">
        <v>225</v>
      </c>
      <c r="K539" s="592" t="s">
        <v>225</v>
      </c>
      <c r="L539" s="592" t="s">
        <v>225</v>
      </c>
      <c r="M539" s="592" t="s">
        <v>225</v>
      </c>
      <c r="N539" s="592" t="s">
        <v>225</v>
      </c>
    </row>
    <row r="540" spans="1:14" x14ac:dyDescent="0.3">
      <c r="A540" s="592">
        <v>706989</v>
      </c>
      <c r="B540" s="592" t="s">
        <v>4278</v>
      </c>
      <c r="C540" s="592" t="s">
        <v>226</v>
      </c>
      <c r="D540" s="592" t="s">
        <v>226</v>
      </c>
      <c r="E540" s="592" t="s">
        <v>224</v>
      </c>
      <c r="F540" s="592" t="s">
        <v>224</v>
      </c>
      <c r="G540" s="592" t="s">
        <v>224</v>
      </c>
      <c r="H540" s="592" t="s">
        <v>224</v>
      </c>
      <c r="I540" s="592" t="s">
        <v>226</v>
      </c>
      <c r="J540" s="592" t="s">
        <v>225</v>
      </c>
      <c r="K540" s="592" t="s">
        <v>226</v>
      </c>
      <c r="L540" s="592" t="s">
        <v>225</v>
      </c>
      <c r="M540" s="592" t="s">
        <v>226</v>
      </c>
      <c r="N540" s="592" t="s">
        <v>226</v>
      </c>
    </row>
    <row r="541" spans="1:14" x14ac:dyDescent="0.3">
      <c r="A541" s="592">
        <v>706859</v>
      </c>
      <c r="B541" s="592" t="s">
        <v>4278</v>
      </c>
      <c r="C541" s="592" t="s">
        <v>226</v>
      </c>
      <c r="D541" s="592" t="s">
        <v>224</v>
      </c>
      <c r="E541" s="592" t="s">
        <v>224</v>
      </c>
      <c r="F541" s="592" t="s">
        <v>226</v>
      </c>
      <c r="G541" s="592" t="s">
        <v>224</v>
      </c>
      <c r="H541" s="592" t="s">
        <v>225</v>
      </c>
      <c r="I541" s="592" t="s">
        <v>225</v>
      </c>
      <c r="J541" s="592" t="s">
        <v>225</v>
      </c>
      <c r="K541" s="592" t="s">
        <v>225</v>
      </c>
      <c r="L541" s="592" t="s">
        <v>226</v>
      </c>
      <c r="M541" s="592" t="s">
        <v>225</v>
      </c>
      <c r="N541" s="592" t="s">
        <v>225</v>
      </c>
    </row>
    <row r="542" spans="1:14" x14ac:dyDescent="0.3">
      <c r="A542" s="592">
        <v>706693</v>
      </c>
      <c r="B542" s="592" t="s">
        <v>4278</v>
      </c>
      <c r="C542" s="592" t="s">
        <v>226</v>
      </c>
      <c r="D542" s="592" t="s">
        <v>226</v>
      </c>
      <c r="E542" s="592" t="s">
        <v>224</v>
      </c>
      <c r="F542" s="592" t="s">
        <v>226</v>
      </c>
      <c r="G542" s="592" t="s">
        <v>226</v>
      </c>
      <c r="H542" s="592" t="s">
        <v>224</v>
      </c>
      <c r="I542" s="592" t="s">
        <v>224</v>
      </c>
      <c r="J542" s="592" t="s">
        <v>224</v>
      </c>
      <c r="K542" s="592" t="s">
        <v>226</v>
      </c>
      <c r="L542" s="592" t="s">
        <v>224</v>
      </c>
      <c r="M542" s="592" t="s">
        <v>224</v>
      </c>
      <c r="N542" s="592" t="s">
        <v>225</v>
      </c>
    </row>
    <row r="543" spans="1:14" x14ac:dyDescent="0.3">
      <c r="A543" s="592">
        <v>706999</v>
      </c>
      <c r="B543" s="592" t="s">
        <v>4278</v>
      </c>
      <c r="C543" s="592" t="s">
        <v>226</v>
      </c>
      <c r="D543" s="592" t="s">
        <v>226</v>
      </c>
      <c r="E543" s="592" t="s">
        <v>226</v>
      </c>
      <c r="F543" s="592" t="s">
        <v>224</v>
      </c>
      <c r="G543" s="592" t="s">
        <v>225</v>
      </c>
      <c r="H543" s="592" t="s">
        <v>225</v>
      </c>
      <c r="I543" s="592" t="s">
        <v>226</v>
      </c>
      <c r="J543" s="592" t="s">
        <v>226</v>
      </c>
      <c r="K543" s="592" t="s">
        <v>225</v>
      </c>
      <c r="L543" s="592" t="s">
        <v>225</v>
      </c>
      <c r="M543" s="592" t="s">
        <v>226</v>
      </c>
      <c r="N543" s="592" t="s">
        <v>225</v>
      </c>
    </row>
    <row r="544" spans="1:14" x14ac:dyDescent="0.3">
      <c r="A544" s="592">
        <v>707081</v>
      </c>
      <c r="B544" s="592" t="s">
        <v>4278</v>
      </c>
      <c r="C544" s="592" t="s">
        <v>226</v>
      </c>
      <c r="D544" s="592" t="s">
        <v>224</v>
      </c>
      <c r="E544" s="592" t="s">
        <v>224</v>
      </c>
      <c r="F544" s="592" t="s">
        <v>224</v>
      </c>
      <c r="G544" s="592" t="s">
        <v>225</v>
      </c>
      <c r="H544" s="592" t="s">
        <v>225</v>
      </c>
      <c r="I544" s="592" t="s">
        <v>225</v>
      </c>
      <c r="J544" s="592" t="s">
        <v>225</v>
      </c>
      <c r="K544" s="592" t="s">
        <v>225</v>
      </c>
      <c r="L544" s="592" t="s">
        <v>225</v>
      </c>
      <c r="M544" s="592" t="s">
        <v>225</v>
      </c>
      <c r="N544" s="592" t="s">
        <v>225</v>
      </c>
    </row>
    <row r="545" spans="1:14" x14ac:dyDescent="0.3">
      <c r="A545" s="592">
        <v>706746</v>
      </c>
      <c r="B545" s="592" t="s">
        <v>4278</v>
      </c>
      <c r="C545" s="592" t="s">
        <v>226</v>
      </c>
      <c r="D545" s="592" t="s">
        <v>225</v>
      </c>
      <c r="E545" s="592" t="s">
        <v>226</v>
      </c>
      <c r="F545" s="592" t="s">
        <v>226</v>
      </c>
      <c r="G545" s="592" t="s">
        <v>224</v>
      </c>
      <c r="H545" s="592" t="s">
        <v>226</v>
      </c>
      <c r="I545" s="592" t="s">
        <v>226</v>
      </c>
      <c r="J545" s="592" t="s">
        <v>226</v>
      </c>
      <c r="K545" s="592" t="s">
        <v>226</v>
      </c>
      <c r="L545" s="592" t="s">
        <v>225</v>
      </c>
      <c r="M545" s="592" t="s">
        <v>226</v>
      </c>
      <c r="N545" s="592" t="s">
        <v>226</v>
      </c>
    </row>
    <row r="546" spans="1:14" x14ac:dyDescent="0.3">
      <c r="A546" s="592">
        <v>707145</v>
      </c>
      <c r="B546" s="592" t="s">
        <v>4278</v>
      </c>
      <c r="C546" s="592" t="s">
        <v>226</v>
      </c>
      <c r="D546" s="592" t="s">
        <v>225</v>
      </c>
      <c r="E546" s="592" t="s">
        <v>225</v>
      </c>
      <c r="F546" s="592" t="s">
        <v>226</v>
      </c>
      <c r="G546" s="592" t="s">
        <v>225</v>
      </c>
      <c r="H546" s="592" t="s">
        <v>226</v>
      </c>
      <c r="I546" s="592" t="s">
        <v>225</v>
      </c>
      <c r="J546" s="592" t="s">
        <v>225</v>
      </c>
      <c r="K546" s="592" t="s">
        <v>225</v>
      </c>
      <c r="L546" s="592" t="s">
        <v>226</v>
      </c>
      <c r="M546" s="592" t="s">
        <v>225</v>
      </c>
      <c r="N546" s="592" t="s">
        <v>226</v>
      </c>
    </row>
    <row r="547" spans="1:14" x14ac:dyDescent="0.3">
      <c r="A547" s="592">
        <v>706755</v>
      </c>
      <c r="B547" s="592" t="s">
        <v>4278</v>
      </c>
      <c r="C547" s="592" t="s">
        <v>226</v>
      </c>
      <c r="D547" s="592" t="s">
        <v>226</v>
      </c>
      <c r="E547" s="592" t="s">
        <v>225</v>
      </c>
      <c r="F547" s="592" t="s">
        <v>226</v>
      </c>
      <c r="G547" s="592" t="s">
        <v>225</v>
      </c>
      <c r="H547" s="592" t="s">
        <v>226</v>
      </c>
      <c r="I547" s="592" t="s">
        <v>226</v>
      </c>
      <c r="J547" s="592" t="s">
        <v>225</v>
      </c>
      <c r="K547" s="592" t="s">
        <v>225</v>
      </c>
      <c r="L547" s="592" t="s">
        <v>225</v>
      </c>
      <c r="M547" s="592" t="s">
        <v>225</v>
      </c>
      <c r="N547" s="592" t="s">
        <v>226</v>
      </c>
    </row>
    <row r="548" spans="1:14" x14ac:dyDescent="0.3">
      <c r="A548" s="592">
        <v>707084</v>
      </c>
      <c r="B548" s="592" t="s">
        <v>4278</v>
      </c>
      <c r="C548" s="592" t="s">
        <v>226</v>
      </c>
      <c r="D548" s="592" t="s">
        <v>226</v>
      </c>
      <c r="E548" s="592" t="s">
        <v>226</v>
      </c>
      <c r="F548" s="592" t="s">
        <v>225</v>
      </c>
      <c r="G548" s="592" t="s">
        <v>225</v>
      </c>
      <c r="H548" s="592" t="s">
        <v>226</v>
      </c>
      <c r="I548" s="592" t="s">
        <v>225</v>
      </c>
      <c r="J548" s="592" t="s">
        <v>226</v>
      </c>
      <c r="K548" s="592" t="s">
        <v>225</v>
      </c>
      <c r="L548" s="592" t="s">
        <v>225</v>
      </c>
      <c r="M548" s="592" t="s">
        <v>226</v>
      </c>
      <c r="N548" s="592" t="s">
        <v>226</v>
      </c>
    </row>
    <row r="549" spans="1:14" x14ac:dyDescent="0.3">
      <c r="A549" s="592">
        <v>706983</v>
      </c>
      <c r="B549" s="592" t="s">
        <v>4278</v>
      </c>
      <c r="C549" s="592" t="s">
        <v>226</v>
      </c>
      <c r="D549" s="592" t="s">
        <v>226</v>
      </c>
      <c r="E549" s="592" t="s">
        <v>226</v>
      </c>
      <c r="F549" s="592" t="s">
        <v>226</v>
      </c>
      <c r="G549" s="592" t="s">
        <v>225</v>
      </c>
      <c r="H549" s="592" t="s">
        <v>226</v>
      </c>
      <c r="I549" s="592" t="s">
        <v>225</v>
      </c>
      <c r="J549" s="592" t="s">
        <v>226</v>
      </c>
      <c r="K549" s="592" t="s">
        <v>225</v>
      </c>
      <c r="L549" s="592" t="s">
        <v>225</v>
      </c>
      <c r="M549" s="592" t="s">
        <v>226</v>
      </c>
      <c r="N549" s="592" t="s">
        <v>226</v>
      </c>
    </row>
    <row r="550" spans="1:14" x14ac:dyDescent="0.3">
      <c r="A550" s="592">
        <v>706399</v>
      </c>
      <c r="B550" s="592" t="s">
        <v>4278</v>
      </c>
      <c r="C550" s="592" t="s">
        <v>226</v>
      </c>
      <c r="D550" s="592" t="s">
        <v>225</v>
      </c>
      <c r="E550" s="592" t="s">
        <v>224</v>
      </c>
      <c r="F550" s="592" t="s">
        <v>226</v>
      </c>
      <c r="G550" s="592" t="s">
        <v>225</v>
      </c>
      <c r="H550" s="592" t="s">
        <v>224</v>
      </c>
      <c r="I550" s="592" t="s">
        <v>225</v>
      </c>
      <c r="J550" s="592" t="s">
        <v>225</v>
      </c>
      <c r="K550" s="592" t="s">
        <v>225</v>
      </c>
      <c r="L550" s="592" t="s">
        <v>225</v>
      </c>
      <c r="M550" s="592" t="s">
        <v>225</v>
      </c>
      <c r="N550" s="592" t="s">
        <v>225</v>
      </c>
    </row>
    <row r="551" spans="1:14" x14ac:dyDescent="0.3">
      <c r="A551" s="592">
        <v>707089</v>
      </c>
      <c r="B551" s="592" t="s">
        <v>4278</v>
      </c>
      <c r="C551" s="592" t="s">
        <v>226</v>
      </c>
      <c r="D551" s="592" t="s">
        <v>224</v>
      </c>
      <c r="E551" s="592" t="s">
        <v>224</v>
      </c>
      <c r="F551" s="592" t="s">
        <v>224</v>
      </c>
      <c r="G551" s="592" t="s">
        <v>224</v>
      </c>
      <c r="H551" s="592" t="s">
        <v>224</v>
      </c>
      <c r="I551" s="592" t="s">
        <v>226</v>
      </c>
      <c r="J551" s="592" t="s">
        <v>226</v>
      </c>
      <c r="K551" s="592" t="s">
        <v>226</v>
      </c>
      <c r="L551" s="592" t="s">
        <v>226</v>
      </c>
      <c r="M551" s="592" t="s">
        <v>226</v>
      </c>
      <c r="N551" s="592" t="s">
        <v>226</v>
      </c>
    </row>
    <row r="552" spans="1:14" x14ac:dyDescent="0.3">
      <c r="A552" s="592">
        <v>706780</v>
      </c>
      <c r="B552" s="592" t="s">
        <v>4278</v>
      </c>
      <c r="C552" s="592" t="s">
        <v>226</v>
      </c>
      <c r="D552" s="592" t="s">
        <v>225</v>
      </c>
      <c r="E552" s="592" t="s">
        <v>224</v>
      </c>
      <c r="F552" s="592" t="s">
        <v>224</v>
      </c>
      <c r="G552" s="592" t="s">
        <v>225</v>
      </c>
      <c r="H552" s="592" t="s">
        <v>224</v>
      </c>
      <c r="I552" s="592" t="s">
        <v>225</v>
      </c>
      <c r="J552" s="592" t="s">
        <v>225</v>
      </c>
      <c r="K552" s="592" t="s">
        <v>225</v>
      </c>
      <c r="L552" s="592" t="s">
        <v>225</v>
      </c>
      <c r="M552" s="592" t="s">
        <v>225</v>
      </c>
      <c r="N552" s="592" t="s">
        <v>226</v>
      </c>
    </row>
    <row r="553" spans="1:14" x14ac:dyDescent="0.3">
      <c r="A553" s="592">
        <v>706281</v>
      </c>
      <c r="B553" s="592" t="s">
        <v>4278</v>
      </c>
      <c r="C553" s="592" t="s">
        <v>226</v>
      </c>
      <c r="D553" s="592" t="s">
        <v>224</v>
      </c>
      <c r="E553" s="592" t="s">
        <v>225</v>
      </c>
      <c r="F553" s="592" t="s">
        <v>226</v>
      </c>
      <c r="G553" s="592" t="s">
        <v>224</v>
      </c>
      <c r="H553" s="592" t="s">
        <v>226</v>
      </c>
      <c r="I553" s="592" t="s">
        <v>224</v>
      </c>
      <c r="J553" s="592" t="s">
        <v>226</v>
      </c>
      <c r="K553" s="592" t="s">
        <v>225</v>
      </c>
      <c r="L553" s="592" t="s">
        <v>226</v>
      </c>
      <c r="M553" s="592" t="s">
        <v>225</v>
      </c>
      <c r="N553" s="592" t="s">
        <v>225</v>
      </c>
    </row>
    <row r="554" spans="1:14" x14ac:dyDescent="0.3">
      <c r="A554" s="592">
        <v>706379</v>
      </c>
      <c r="B554" s="592" t="s">
        <v>4278</v>
      </c>
      <c r="C554" s="592" t="s">
        <v>226</v>
      </c>
      <c r="D554" s="592" t="s">
        <v>226</v>
      </c>
      <c r="E554" s="592" t="s">
        <v>224</v>
      </c>
      <c r="F554" s="592" t="s">
        <v>225</v>
      </c>
      <c r="G554" s="592" t="s">
        <v>224</v>
      </c>
      <c r="H554" s="592" t="s">
        <v>226</v>
      </c>
      <c r="I554" s="592" t="s">
        <v>226</v>
      </c>
      <c r="J554" s="592" t="s">
        <v>224</v>
      </c>
      <c r="K554" s="592" t="s">
        <v>226</v>
      </c>
      <c r="L554" s="592" t="s">
        <v>225</v>
      </c>
      <c r="M554" s="592" t="s">
        <v>226</v>
      </c>
      <c r="N554" s="592" t="s">
        <v>226</v>
      </c>
    </row>
    <row r="555" spans="1:14" x14ac:dyDescent="0.3">
      <c r="A555" s="592">
        <v>706694</v>
      </c>
      <c r="B555" s="592" t="s">
        <v>4278</v>
      </c>
      <c r="C555" s="592" t="s">
        <v>226</v>
      </c>
      <c r="D555" s="592" t="s">
        <v>226</v>
      </c>
      <c r="E555" s="592" t="s">
        <v>226</v>
      </c>
      <c r="F555" s="592" t="s">
        <v>224</v>
      </c>
      <c r="G555" s="592" t="s">
        <v>224</v>
      </c>
      <c r="H555" s="592" t="s">
        <v>225</v>
      </c>
      <c r="I555" s="592" t="s">
        <v>226</v>
      </c>
      <c r="J555" s="592" t="s">
        <v>224</v>
      </c>
      <c r="K555" s="592" t="s">
        <v>225</v>
      </c>
      <c r="L555" s="592" t="s">
        <v>225</v>
      </c>
      <c r="M555" s="592" t="s">
        <v>225</v>
      </c>
      <c r="N555" s="592" t="s">
        <v>225</v>
      </c>
    </row>
    <row r="556" spans="1:14" x14ac:dyDescent="0.3">
      <c r="A556" s="592">
        <v>706783</v>
      </c>
      <c r="B556" s="592" t="s">
        <v>4278</v>
      </c>
      <c r="C556" s="592" t="s">
        <v>226</v>
      </c>
      <c r="D556" s="592" t="s">
        <v>226</v>
      </c>
      <c r="E556" s="592" t="s">
        <v>226</v>
      </c>
      <c r="F556" s="592" t="s">
        <v>226</v>
      </c>
      <c r="G556" s="592" t="s">
        <v>226</v>
      </c>
      <c r="H556" s="592" t="s">
        <v>226</v>
      </c>
      <c r="I556" s="592" t="s">
        <v>226</v>
      </c>
      <c r="J556" s="592" t="s">
        <v>226</v>
      </c>
      <c r="K556" s="592" t="s">
        <v>226</v>
      </c>
      <c r="L556" s="592" t="s">
        <v>226</v>
      </c>
      <c r="M556" s="592" t="s">
        <v>226</v>
      </c>
      <c r="N556" s="592" t="s">
        <v>226</v>
      </c>
    </row>
    <row r="557" spans="1:14" x14ac:dyDescent="0.3">
      <c r="A557" s="592">
        <v>706785</v>
      </c>
      <c r="B557" s="592" t="s">
        <v>4278</v>
      </c>
      <c r="C557" s="592" t="s">
        <v>226</v>
      </c>
      <c r="D557" s="592" t="s">
        <v>226</v>
      </c>
      <c r="E557" s="592" t="s">
        <v>224</v>
      </c>
      <c r="F557" s="592" t="s">
        <v>226</v>
      </c>
      <c r="G557" s="592" t="s">
        <v>226</v>
      </c>
      <c r="H557" s="592" t="s">
        <v>226</v>
      </c>
      <c r="I557" s="592" t="s">
        <v>226</v>
      </c>
      <c r="J557" s="592" t="s">
        <v>225</v>
      </c>
      <c r="K557" s="592" t="s">
        <v>226</v>
      </c>
      <c r="L557" s="592" t="s">
        <v>225</v>
      </c>
      <c r="M557" s="592" t="s">
        <v>226</v>
      </c>
      <c r="N557" s="592" t="s">
        <v>226</v>
      </c>
    </row>
    <row r="558" spans="1:14" x14ac:dyDescent="0.3">
      <c r="A558" s="592">
        <v>703797</v>
      </c>
      <c r="B558" s="592" t="s">
        <v>4278</v>
      </c>
      <c r="C558" s="592" t="s">
        <v>226</v>
      </c>
      <c r="D558" s="592" t="s">
        <v>224</v>
      </c>
      <c r="E558" s="592" t="s">
        <v>224</v>
      </c>
      <c r="F558" s="592" t="s">
        <v>226</v>
      </c>
      <c r="G558" s="592" t="s">
        <v>226</v>
      </c>
      <c r="H558" s="592" t="s">
        <v>225</v>
      </c>
      <c r="I558" s="592" t="s">
        <v>226</v>
      </c>
      <c r="J558" s="592" t="s">
        <v>226</v>
      </c>
      <c r="K558" s="592" t="s">
        <v>225</v>
      </c>
      <c r="L558" s="592" t="s">
        <v>225</v>
      </c>
      <c r="M558" s="592" t="s">
        <v>225</v>
      </c>
      <c r="N558" s="592" t="s">
        <v>225</v>
      </c>
    </row>
    <row r="559" spans="1:14" x14ac:dyDescent="0.3">
      <c r="A559" s="592">
        <v>706216</v>
      </c>
      <c r="B559" s="592" t="s">
        <v>4278</v>
      </c>
      <c r="C559" s="592" t="s">
        <v>226</v>
      </c>
      <c r="D559" s="592" t="s">
        <v>224</v>
      </c>
      <c r="E559" s="592" t="s">
        <v>226</v>
      </c>
      <c r="F559" s="592" t="s">
        <v>226</v>
      </c>
      <c r="G559" s="592" t="s">
        <v>224</v>
      </c>
      <c r="H559" s="592" t="s">
        <v>226</v>
      </c>
      <c r="I559" s="592" t="s">
        <v>226</v>
      </c>
      <c r="J559" s="592" t="s">
        <v>226</v>
      </c>
      <c r="K559" s="592" t="s">
        <v>226</v>
      </c>
      <c r="L559" s="592" t="s">
        <v>226</v>
      </c>
      <c r="M559" s="592" t="s">
        <v>224</v>
      </c>
      <c r="N559" s="592" t="s">
        <v>226</v>
      </c>
    </row>
    <row r="560" spans="1:14" x14ac:dyDescent="0.3">
      <c r="A560" s="592">
        <v>705318</v>
      </c>
      <c r="B560" s="592" t="s">
        <v>4278</v>
      </c>
      <c r="C560" s="592" t="s">
        <v>226</v>
      </c>
      <c r="D560" s="592" t="s">
        <v>224</v>
      </c>
      <c r="E560" s="592" t="s">
        <v>224</v>
      </c>
      <c r="F560" s="592" t="s">
        <v>224</v>
      </c>
      <c r="G560" s="592" t="s">
        <v>224</v>
      </c>
      <c r="H560" s="592" t="s">
        <v>224</v>
      </c>
      <c r="I560" s="592" t="s">
        <v>224</v>
      </c>
      <c r="J560" s="592" t="s">
        <v>224</v>
      </c>
      <c r="K560" s="592" t="s">
        <v>224</v>
      </c>
      <c r="L560" s="592" t="s">
        <v>224</v>
      </c>
      <c r="M560" s="592" t="s">
        <v>226</v>
      </c>
      <c r="N560" s="592" t="s">
        <v>225</v>
      </c>
    </row>
    <row r="561" spans="1:14" x14ac:dyDescent="0.3">
      <c r="A561" s="592">
        <v>706296</v>
      </c>
      <c r="B561" s="592" t="s">
        <v>4278</v>
      </c>
      <c r="C561" s="592" t="s">
        <v>226</v>
      </c>
      <c r="D561" s="592" t="s">
        <v>224</v>
      </c>
      <c r="E561" s="592" t="s">
        <v>224</v>
      </c>
      <c r="F561" s="592" t="s">
        <v>226</v>
      </c>
      <c r="G561" s="592" t="s">
        <v>224</v>
      </c>
      <c r="H561" s="592" t="s">
        <v>226</v>
      </c>
      <c r="I561" s="592" t="s">
        <v>226</v>
      </c>
      <c r="J561" s="592" t="s">
        <v>226</v>
      </c>
      <c r="K561" s="592" t="s">
        <v>226</v>
      </c>
      <c r="L561" s="592" t="s">
        <v>226</v>
      </c>
      <c r="M561" s="592" t="s">
        <v>224</v>
      </c>
      <c r="N561" s="592" t="s">
        <v>226</v>
      </c>
    </row>
    <row r="562" spans="1:14" x14ac:dyDescent="0.3">
      <c r="A562" s="592">
        <v>706753</v>
      </c>
      <c r="B562" s="592" t="s">
        <v>4278</v>
      </c>
      <c r="C562" s="592" t="s">
        <v>226</v>
      </c>
      <c r="D562" s="592" t="s">
        <v>226</v>
      </c>
      <c r="E562" s="592" t="s">
        <v>226</v>
      </c>
      <c r="F562" s="592" t="s">
        <v>226</v>
      </c>
      <c r="G562" s="592" t="s">
        <v>226</v>
      </c>
      <c r="H562" s="592" t="s">
        <v>226</v>
      </c>
      <c r="I562" s="592" t="s">
        <v>226</v>
      </c>
      <c r="J562" s="592" t="s">
        <v>226</v>
      </c>
      <c r="K562" s="592" t="s">
        <v>225</v>
      </c>
      <c r="L562" s="592" t="s">
        <v>225</v>
      </c>
      <c r="M562" s="592" t="s">
        <v>225</v>
      </c>
      <c r="N562" s="592" t="s">
        <v>225</v>
      </c>
    </row>
    <row r="563" spans="1:14" x14ac:dyDescent="0.3">
      <c r="A563" s="592">
        <v>706248</v>
      </c>
      <c r="B563" s="592" t="s">
        <v>4278</v>
      </c>
      <c r="C563" s="592" t="s">
        <v>226</v>
      </c>
      <c r="D563" s="592" t="s">
        <v>226</v>
      </c>
      <c r="E563" s="592" t="s">
        <v>226</v>
      </c>
      <c r="F563" s="592" t="s">
        <v>225</v>
      </c>
      <c r="G563" s="592" t="s">
        <v>224</v>
      </c>
      <c r="H563" s="592" t="s">
        <v>224</v>
      </c>
      <c r="I563" s="592" t="s">
        <v>225</v>
      </c>
      <c r="J563" s="592" t="s">
        <v>226</v>
      </c>
      <c r="K563" s="592" t="s">
        <v>224</v>
      </c>
      <c r="L563" s="592" t="s">
        <v>226</v>
      </c>
      <c r="M563" s="592" t="s">
        <v>225</v>
      </c>
      <c r="N563" s="592" t="s">
        <v>226</v>
      </c>
    </row>
    <row r="564" spans="1:14" x14ac:dyDescent="0.3">
      <c r="A564" s="592">
        <v>706683</v>
      </c>
      <c r="B564" s="592" t="s">
        <v>4278</v>
      </c>
      <c r="C564" s="592" t="s">
        <v>226</v>
      </c>
      <c r="D564" s="592" t="s">
        <v>226</v>
      </c>
      <c r="E564" s="592" t="s">
        <v>224</v>
      </c>
      <c r="F564" s="592" t="s">
        <v>226</v>
      </c>
      <c r="G564" s="592" t="s">
        <v>224</v>
      </c>
      <c r="H564" s="592" t="s">
        <v>226</v>
      </c>
      <c r="I564" s="592" t="s">
        <v>224</v>
      </c>
      <c r="J564" s="592" t="s">
        <v>224</v>
      </c>
      <c r="K564" s="592" t="s">
        <v>226</v>
      </c>
      <c r="L564" s="592" t="s">
        <v>225</v>
      </c>
      <c r="M564" s="592" t="s">
        <v>226</v>
      </c>
      <c r="N564" s="592" t="s">
        <v>226</v>
      </c>
    </row>
    <row r="565" spans="1:14" x14ac:dyDescent="0.3">
      <c r="A565" s="592">
        <v>706284</v>
      </c>
      <c r="B565" s="592" t="s">
        <v>4278</v>
      </c>
      <c r="C565" s="592" t="s">
        <v>226</v>
      </c>
      <c r="D565" s="592" t="s">
        <v>224</v>
      </c>
      <c r="E565" s="592" t="s">
        <v>225</v>
      </c>
      <c r="F565" s="592" t="s">
        <v>224</v>
      </c>
      <c r="G565" s="592" t="s">
        <v>224</v>
      </c>
      <c r="H565" s="592" t="s">
        <v>224</v>
      </c>
      <c r="I565" s="592" t="s">
        <v>224</v>
      </c>
      <c r="J565" s="592" t="s">
        <v>225</v>
      </c>
      <c r="K565" s="592" t="s">
        <v>224</v>
      </c>
      <c r="L565" s="592" t="s">
        <v>225</v>
      </c>
      <c r="M565" s="592" t="s">
        <v>226</v>
      </c>
      <c r="N565" s="592" t="s">
        <v>226</v>
      </c>
    </row>
    <row r="566" spans="1:14" x14ac:dyDescent="0.3">
      <c r="A566" s="592">
        <v>704272</v>
      </c>
      <c r="B566" s="592" t="s">
        <v>4278</v>
      </c>
      <c r="C566" s="592" t="s">
        <v>226</v>
      </c>
      <c r="D566" s="592" t="s">
        <v>224</v>
      </c>
      <c r="E566" s="592" t="s">
        <v>224</v>
      </c>
      <c r="F566" s="592" t="s">
        <v>224</v>
      </c>
      <c r="G566" s="592" t="s">
        <v>224</v>
      </c>
      <c r="H566" s="592" t="s">
        <v>226</v>
      </c>
      <c r="I566" s="592" t="s">
        <v>226</v>
      </c>
      <c r="J566" s="592" t="s">
        <v>226</v>
      </c>
      <c r="K566" s="592" t="s">
        <v>224</v>
      </c>
      <c r="L566" s="592" t="s">
        <v>224</v>
      </c>
      <c r="M566" s="592" t="s">
        <v>224</v>
      </c>
      <c r="N566" s="592" t="s">
        <v>226</v>
      </c>
    </row>
    <row r="567" spans="1:14" x14ac:dyDescent="0.3">
      <c r="A567" s="592">
        <v>707129</v>
      </c>
      <c r="B567" s="592" t="s">
        <v>4278</v>
      </c>
      <c r="C567" s="592" t="s">
        <v>226</v>
      </c>
      <c r="D567" s="592" t="s">
        <v>225</v>
      </c>
      <c r="E567" s="592" t="s">
        <v>226</v>
      </c>
      <c r="F567" s="592" t="s">
        <v>226</v>
      </c>
      <c r="G567" s="592" t="s">
        <v>226</v>
      </c>
      <c r="H567" s="592" t="s">
        <v>224</v>
      </c>
      <c r="I567" s="592" t="s">
        <v>226</v>
      </c>
      <c r="J567" s="592" t="s">
        <v>225</v>
      </c>
      <c r="K567" s="592" t="s">
        <v>226</v>
      </c>
      <c r="L567" s="592" t="s">
        <v>226</v>
      </c>
      <c r="M567" s="592" t="s">
        <v>226</v>
      </c>
      <c r="N567" s="592" t="s">
        <v>226</v>
      </c>
    </row>
    <row r="568" spans="1:14" x14ac:dyDescent="0.3">
      <c r="A568" s="592">
        <v>706339</v>
      </c>
      <c r="B568" s="592" t="s">
        <v>4278</v>
      </c>
      <c r="C568" s="592" t="s">
        <v>226</v>
      </c>
      <c r="D568" s="592" t="s">
        <v>226</v>
      </c>
      <c r="E568" s="592" t="s">
        <v>224</v>
      </c>
      <c r="F568" s="592" t="s">
        <v>226</v>
      </c>
      <c r="G568" s="592" t="s">
        <v>224</v>
      </c>
      <c r="H568" s="592" t="s">
        <v>225</v>
      </c>
      <c r="I568" s="592" t="s">
        <v>224</v>
      </c>
      <c r="J568" s="592" t="s">
        <v>224</v>
      </c>
      <c r="K568" s="592" t="s">
        <v>226</v>
      </c>
      <c r="L568" s="592" t="s">
        <v>224</v>
      </c>
      <c r="M568" s="592" t="s">
        <v>224</v>
      </c>
      <c r="N568" s="592" t="s">
        <v>226</v>
      </c>
    </row>
    <row r="569" spans="1:14" x14ac:dyDescent="0.3">
      <c r="A569" s="592">
        <v>707047</v>
      </c>
      <c r="B569" s="592" t="s">
        <v>4278</v>
      </c>
      <c r="C569" s="592" t="s">
        <v>226</v>
      </c>
      <c r="D569" s="592" t="s">
        <v>226</v>
      </c>
      <c r="E569" s="592" t="s">
        <v>226</v>
      </c>
      <c r="F569" s="592" t="s">
        <v>226</v>
      </c>
      <c r="G569" s="592" t="s">
        <v>226</v>
      </c>
      <c r="H569" s="592" t="s">
        <v>226</v>
      </c>
      <c r="I569" s="592" t="s">
        <v>226</v>
      </c>
      <c r="J569" s="592" t="s">
        <v>226</v>
      </c>
      <c r="K569" s="592" t="s">
        <v>225</v>
      </c>
      <c r="L569" s="592" t="s">
        <v>226</v>
      </c>
      <c r="M569" s="592" t="s">
        <v>226</v>
      </c>
      <c r="N569" s="592" t="s">
        <v>226</v>
      </c>
    </row>
    <row r="570" spans="1:14" x14ac:dyDescent="0.3">
      <c r="A570" s="592">
        <v>706839</v>
      </c>
      <c r="B570" s="592" t="s">
        <v>4278</v>
      </c>
      <c r="C570" s="592" t="s">
        <v>226</v>
      </c>
      <c r="D570" s="592" t="s">
        <v>226</v>
      </c>
      <c r="E570" s="592" t="s">
        <v>226</v>
      </c>
      <c r="F570" s="592" t="s">
        <v>226</v>
      </c>
      <c r="G570" s="592" t="s">
        <v>226</v>
      </c>
      <c r="H570" s="592" t="s">
        <v>226</v>
      </c>
      <c r="I570" s="592" t="s">
        <v>225</v>
      </c>
      <c r="J570" s="592" t="s">
        <v>225</v>
      </c>
      <c r="K570" s="592" t="s">
        <v>225</v>
      </c>
      <c r="L570" s="592" t="s">
        <v>225</v>
      </c>
      <c r="M570" s="592" t="s">
        <v>226</v>
      </c>
      <c r="N570" s="592" t="s">
        <v>226</v>
      </c>
    </row>
    <row r="571" spans="1:14" x14ac:dyDescent="0.3">
      <c r="A571" s="592">
        <v>706818</v>
      </c>
      <c r="B571" s="592" t="s">
        <v>4278</v>
      </c>
      <c r="C571" s="592" t="s">
        <v>226</v>
      </c>
      <c r="D571" s="592" t="s">
        <v>226</v>
      </c>
      <c r="E571" s="592" t="s">
        <v>226</v>
      </c>
      <c r="F571" s="592" t="s">
        <v>226</v>
      </c>
      <c r="G571" s="592" t="s">
        <v>226</v>
      </c>
      <c r="H571" s="592" t="s">
        <v>226</v>
      </c>
      <c r="I571" s="592" t="s">
        <v>226</v>
      </c>
      <c r="J571" s="592" t="s">
        <v>226</v>
      </c>
      <c r="K571" s="592" t="s">
        <v>226</v>
      </c>
      <c r="L571" s="592" t="s">
        <v>226</v>
      </c>
      <c r="M571" s="592" t="s">
        <v>226</v>
      </c>
      <c r="N571" s="592" t="s">
        <v>226</v>
      </c>
    </row>
    <row r="572" spans="1:14" x14ac:dyDescent="0.3">
      <c r="A572" s="592">
        <v>706396</v>
      </c>
      <c r="B572" s="592" t="s">
        <v>4278</v>
      </c>
      <c r="C572" s="592" t="s">
        <v>226</v>
      </c>
      <c r="D572" s="592" t="s">
        <v>224</v>
      </c>
      <c r="E572" s="592" t="s">
        <v>224</v>
      </c>
      <c r="F572" s="592" t="s">
        <v>224</v>
      </c>
      <c r="G572" s="592" t="s">
        <v>224</v>
      </c>
      <c r="H572" s="592" t="s">
        <v>224</v>
      </c>
      <c r="I572" s="592" t="s">
        <v>225</v>
      </c>
      <c r="J572" s="592" t="s">
        <v>224</v>
      </c>
      <c r="K572" s="592" t="s">
        <v>224</v>
      </c>
      <c r="L572" s="592" t="s">
        <v>224</v>
      </c>
      <c r="M572" s="592" t="s">
        <v>226</v>
      </c>
      <c r="N572" s="592" t="s">
        <v>224</v>
      </c>
    </row>
    <row r="573" spans="1:14" x14ac:dyDescent="0.3">
      <c r="A573" s="592">
        <v>707061</v>
      </c>
      <c r="B573" s="592" t="s">
        <v>4278</v>
      </c>
      <c r="C573" s="592" t="s">
        <v>226</v>
      </c>
      <c r="D573" s="592" t="s">
        <v>226</v>
      </c>
      <c r="E573" s="592" t="s">
        <v>226</v>
      </c>
      <c r="F573" s="592" t="s">
        <v>226</v>
      </c>
      <c r="G573" s="592" t="s">
        <v>226</v>
      </c>
      <c r="H573" s="592" t="s">
        <v>226</v>
      </c>
      <c r="I573" s="592" t="s">
        <v>225</v>
      </c>
      <c r="J573" s="592" t="s">
        <v>226</v>
      </c>
      <c r="K573" s="592" t="s">
        <v>225</v>
      </c>
      <c r="L573" s="592" t="s">
        <v>225</v>
      </c>
      <c r="M573" s="592" t="s">
        <v>225</v>
      </c>
      <c r="N573" s="592" t="s">
        <v>226</v>
      </c>
    </row>
    <row r="574" spans="1:14" x14ac:dyDescent="0.3">
      <c r="A574" s="592">
        <v>706189</v>
      </c>
      <c r="B574" s="592" t="s">
        <v>4278</v>
      </c>
      <c r="C574" s="592" t="s">
        <v>226</v>
      </c>
      <c r="D574" s="592" t="s">
        <v>226</v>
      </c>
      <c r="E574" s="592" t="s">
        <v>225</v>
      </c>
      <c r="F574" s="592" t="s">
        <v>225</v>
      </c>
      <c r="G574" s="592" t="s">
        <v>224</v>
      </c>
      <c r="H574" s="592" t="s">
        <v>226</v>
      </c>
      <c r="I574" s="592" t="s">
        <v>226</v>
      </c>
      <c r="J574" s="592" t="s">
        <v>224</v>
      </c>
      <c r="K574" s="592" t="s">
        <v>226</v>
      </c>
      <c r="L574" s="592" t="s">
        <v>226</v>
      </c>
      <c r="M574" s="592" t="s">
        <v>226</v>
      </c>
      <c r="N574" s="592" t="s">
        <v>226</v>
      </c>
    </row>
    <row r="575" spans="1:14" x14ac:dyDescent="0.3">
      <c r="A575" s="592">
        <v>706958</v>
      </c>
      <c r="B575" s="592" t="s">
        <v>4278</v>
      </c>
      <c r="C575" s="592" t="s">
        <v>226</v>
      </c>
      <c r="D575" s="592" t="s">
        <v>225</v>
      </c>
      <c r="E575" s="592" t="s">
        <v>224</v>
      </c>
      <c r="F575" s="592" t="s">
        <v>226</v>
      </c>
      <c r="G575" s="592" t="s">
        <v>224</v>
      </c>
      <c r="H575" s="592" t="s">
        <v>226</v>
      </c>
      <c r="I575" s="592" t="s">
        <v>225</v>
      </c>
      <c r="J575" s="592" t="s">
        <v>225</v>
      </c>
      <c r="K575" s="592" t="s">
        <v>225</v>
      </c>
      <c r="L575" s="592" t="s">
        <v>225</v>
      </c>
      <c r="M575" s="592" t="s">
        <v>225</v>
      </c>
      <c r="N575" s="592" t="s">
        <v>226</v>
      </c>
    </row>
    <row r="576" spans="1:14" x14ac:dyDescent="0.3">
      <c r="A576" s="592">
        <v>706252</v>
      </c>
      <c r="B576" s="592" t="s">
        <v>4278</v>
      </c>
      <c r="C576" s="592" t="s">
        <v>226</v>
      </c>
      <c r="D576" s="592" t="s">
        <v>224</v>
      </c>
      <c r="E576" s="592" t="s">
        <v>226</v>
      </c>
      <c r="F576" s="592" t="s">
        <v>226</v>
      </c>
      <c r="G576" s="592" t="s">
        <v>224</v>
      </c>
      <c r="H576" s="592" t="s">
        <v>224</v>
      </c>
      <c r="I576" s="592" t="s">
        <v>224</v>
      </c>
      <c r="J576" s="592" t="s">
        <v>226</v>
      </c>
      <c r="K576" s="592" t="s">
        <v>224</v>
      </c>
      <c r="L576" s="592" t="s">
        <v>226</v>
      </c>
      <c r="M576" s="592" t="s">
        <v>226</v>
      </c>
      <c r="N576" s="592" t="s">
        <v>224</v>
      </c>
    </row>
    <row r="577" spans="1:14" x14ac:dyDescent="0.3">
      <c r="A577" s="592">
        <v>706395</v>
      </c>
      <c r="B577" s="592" t="s">
        <v>4278</v>
      </c>
      <c r="C577" s="592" t="s">
        <v>226</v>
      </c>
      <c r="D577" s="592" t="s">
        <v>224</v>
      </c>
      <c r="E577" s="592" t="s">
        <v>226</v>
      </c>
      <c r="F577" s="592" t="s">
        <v>224</v>
      </c>
      <c r="G577" s="592" t="s">
        <v>224</v>
      </c>
      <c r="H577" s="592" t="s">
        <v>224</v>
      </c>
      <c r="I577" s="592" t="s">
        <v>226</v>
      </c>
      <c r="J577" s="592" t="s">
        <v>225</v>
      </c>
      <c r="K577" s="592" t="s">
        <v>225</v>
      </c>
      <c r="L577" s="592" t="s">
        <v>225</v>
      </c>
      <c r="M577" s="592" t="s">
        <v>225</v>
      </c>
      <c r="N577" s="592" t="s">
        <v>226</v>
      </c>
    </row>
    <row r="578" spans="1:14" x14ac:dyDescent="0.3">
      <c r="A578" s="592">
        <v>706985</v>
      </c>
      <c r="B578" s="592" t="s">
        <v>4278</v>
      </c>
      <c r="C578" s="592" t="s">
        <v>226</v>
      </c>
      <c r="D578" s="592" t="s">
        <v>226</v>
      </c>
      <c r="E578" s="592" t="s">
        <v>226</v>
      </c>
      <c r="F578" s="592" t="s">
        <v>226</v>
      </c>
      <c r="G578" s="592" t="s">
        <v>226</v>
      </c>
      <c r="H578" s="592" t="s">
        <v>226</v>
      </c>
      <c r="I578" s="592" t="s">
        <v>225</v>
      </c>
      <c r="J578" s="592" t="s">
        <v>225</v>
      </c>
      <c r="K578" s="592" t="s">
        <v>225</v>
      </c>
      <c r="L578" s="592" t="s">
        <v>225</v>
      </c>
      <c r="M578" s="592" t="s">
        <v>226</v>
      </c>
      <c r="N578" s="592" t="s">
        <v>226</v>
      </c>
    </row>
    <row r="579" spans="1:14" x14ac:dyDescent="0.3">
      <c r="A579" s="592">
        <v>706909</v>
      </c>
      <c r="B579" s="592" t="s">
        <v>4278</v>
      </c>
      <c r="C579" s="592" t="s">
        <v>226</v>
      </c>
      <c r="D579" s="592" t="s">
        <v>225</v>
      </c>
      <c r="E579" s="592" t="s">
        <v>226</v>
      </c>
      <c r="F579" s="592" t="s">
        <v>224</v>
      </c>
      <c r="G579" s="592" t="s">
        <v>226</v>
      </c>
      <c r="H579" s="592" t="s">
        <v>226</v>
      </c>
      <c r="I579" s="592" t="s">
        <v>225</v>
      </c>
      <c r="J579" s="592" t="s">
        <v>226</v>
      </c>
      <c r="K579" s="592" t="s">
        <v>225</v>
      </c>
      <c r="L579" s="592" t="s">
        <v>225</v>
      </c>
      <c r="M579" s="592" t="s">
        <v>225</v>
      </c>
      <c r="N579" s="592" t="s">
        <v>226</v>
      </c>
    </row>
    <row r="580" spans="1:14" x14ac:dyDescent="0.3">
      <c r="A580" s="592">
        <v>706995</v>
      </c>
      <c r="B580" s="592" t="s">
        <v>4278</v>
      </c>
      <c r="C580" s="592" t="s">
        <v>226</v>
      </c>
      <c r="D580" s="592" t="s">
        <v>224</v>
      </c>
      <c r="E580" s="592" t="s">
        <v>226</v>
      </c>
      <c r="F580" s="592" t="s">
        <v>226</v>
      </c>
      <c r="G580" s="592" t="s">
        <v>226</v>
      </c>
      <c r="H580" s="592" t="s">
        <v>226</v>
      </c>
      <c r="I580" s="592" t="s">
        <v>225</v>
      </c>
      <c r="J580" s="592" t="s">
        <v>225</v>
      </c>
      <c r="K580" s="592" t="s">
        <v>225</v>
      </c>
      <c r="L580" s="592" t="s">
        <v>226</v>
      </c>
      <c r="M580" s="592" t="s">
        <v>226</v>
      </c>
      <c r="N580" s="592" t="s">
        <v>225</v>
      </c>
    </row>
    <row r="581" spans="1:14" x14ac:dyDescent="0.3">
      <c r="A581" s="592">
        <v>707097</v>
      </c>
      <c r="B581" s="592" t="s">
        <v>4278</v>
      </c>
      <c r="C581" s="592" t="s">
        <v>226</v>
      </c>
      <c r="D581" s="592" t="s">
        <v>226</v>
      </c>
      <c r="E581" s="592" t="s">
        <v>224</v>
      </c>
      <c r="F581" s="592" t="s">
        <v>224</v>
      </c>
      <c r="G581" s="592" t="s">
        <v>224</v>
      </c>
      <c r="H581" s="592" t="s">
        <v>226</v>
      </c>
      <c r="I581" s="592" t="s">
        <v>225</v>
      </c>
      <c r="J581" s="592" t="s">
        <v>225</v>
      </c>
      <c r="K581" s="592" t="s">
        <v>225</v>
      </c>
      <c r="L581" s="592" t="s">
        <v>225</v>
      </c>
      <c r="M581" s="592" t="s">
        <v>225</v>
      </c>
      <c r="N581" s="592" t="s">
        <v>225</v>
      </c>
    </row>
    <row r="582" spans="1:14" x14ac:dyDescent="0.3">
      <c r="A582" s="592">
        <v>706458</v>
      </c>
      <c r="B582" s="592" t="s">
        <v>4278</v>
      </c>
      <c r="C582" s="592" t="s">
        <v>226</v>
      </c>
      <c r="D582" s="592" t="s">
        <v>226</v>
      </c>
      <c r="E582" s="592" t="s">
        <v>224</v>
      </c>
      <c r="F582" s="592" t="s">
        <v>224</v>
      </c>
      <c r="G582" s="592" t="s">
        <v>224</v>
      </c>
      <c r="H582" s="592" t="s">
        <v>226</v>
      </c>
      <c r="I582" s="592" t="s">
        <v>224</v>
      </c>
      <c r="J582" s="592" t="s">
        <v>224</v>
      </c>
      <c r="K582" s="592" t="s">
        <v>224</v>
      </c>
      <c r="L582" s="592" t="s">
        <v>224</v>
      </c>
      <c r="M582" s="592" t="s">
        <v>224</v>
      </c>
      <c r="N582" s="592" t="s">
        <v>226</v>
      </c>
    </row>
    <row r="583" spans="1:14" x14ac:dyDescent="0.3">
      <c r="A583" s="592">
        <v>706728</v>
      </c>
      <c r="B583" s="592" t="s">
        <v>4278</v>
      </c>
      <c r="C583" s="592" t="s">
        <v>226</v>
      </c>
      <c r="D583" s="592" t="s">
        <v>224</v>
      </c>
      <c r="E583" s="592" t="s">
        <v>224</v>
      </c>
      <c r="F583" s="592" t="s">
        <v>224</v>
      </c>
      <c r="G583" s="592" t="s">
        <v>224</v>
      </c>
      <c r="H583" s="592" t="s">
        <v>225</v>
      </c>
      <c r="I583" s="592" t="s">
        <v>226</v>
      </c>
      <c r="J583" s="592" t="s">
        <v>224</v>
      </c>
      <c r="K583" s="592" t="s">
        <v>226</v>
      </c>
      <c r="L583" s="592" t="s">
        <v>224</v>
      </c>
      <c r="M583" s="592" t="s">
        <v>224</v>
      </c>
      <c r="N583" s="592" t="s">
        <v>225</v>
      </c>
    </row>
    <row r="584" spans="1:14" x14ac:dyDescent="0.3">
      <c r="A584" s="592">
        <v>706929</v>
      </c>
      <c r="B584" s="592" t="s">
        <v>4278</v>
      </c>
      <c r="C584" s="592" t="s">
        <v>226</v>
      </c>
      <c r="D584" s="592" t="s">
        <v>226</v>
      </c>
      <c r="E584" s="592" t="s">
        <v>226</v>
      </c>
      <c r="F584" s="592" t="s">
        <v>226</v>
      </c>
      <c r="G584" s="592" t="s">
        <v>225</v>
      </c>
      <c r="H584" s="592" t="s">
        <v>226</v>
      </c>
      <c r="I584" s="592" t="s">
        <v>226</v>
      </c>
      <c r="J584" s="592" t="s">
        <v>226</v>
      </c>
      <c r="K584" s="592" t="s">
        <v>226</v>
      </c>
      <c r="L584" s="592" t="s">
        <v>225</v>
      </c>
      <c r="M584" s="592" t="s">
        <v>225</v>
      </c>
      <c r="N584" s="592" t="s">
        <v>226</v>
      </c>
    </row>
    <row r="585" spans="1:14" x14ac:dyDescent="0.3">
      <c r="A585" s="592">
        <v>706598</v>
      </c>
      <c r="B585" s="592" t="s">
        <v>4278</v>
      </c>
      <c r="C585" s="592" t="s">
        <v>226</v>
      </c>
      <c r="D585" s="592" t="s">
        <v>225</v>
      </c>
      <c r="E585" s="592" t="s">
        <v>226</v>
      </c>
      <c r="F585" s="592" t="s">
        <v>224</v>
      </c>
      <c r="G585" s="592" t="s">
        <v>224</v>
      </c>
      <c r="H585" s="592" t="s">
        <v>226</v>
      </c>
      <c r="I585" s="592" t="s">
        <v>224</v>
      </c>
      <c r="J585" s="592" t="s">
        <v>225</v>
      </c>
      <c r="K585" s="592" t="s">
        <v>225</v>
      </c>
      <c r="L585" s="592" t="s">
        <v>225</v>
      </c>
      <c r="M585" s="592" t="s">
        <v>226</v>
      </c>
      <c r="N585" s="592" t="s">
        <v>226</v>
      </c>
    </row>
    <row r="586" spans="1:14" x14ac:dyDescent="0.3">
      <c r="A586" s="592">
        <v>706794</v>
      </c>
      <c r="B586" s="592" t="s">
        <v>4278</v>
      </c>
      <c r="C586" s="592" t="s">
        <v>226</v>
      </c>
      <c r="D586" s="592" t="s">
        <v>226</v>
      </c>
      <c r="E586" s="592" t="s">
        <v>226</v>
      </c>
      <c r="F586" s="592" t="s">
        <v>226</v>
      </c>
      <c r="G586" s="592" t="s">
        <v>226</v>
      </c>
      <c r="H586" s="592" t="s">
        <v>226</v>
      </c>
      <c r="I586" s="592" t="s">
        <v>226</v>
      </c>
      <c r="J586" s="592" t="s">
        <v>225</v>
      </c>
      <c r="K586" s="592" t="s">
        <v>226</v>
      </c>
      <c r="L586" s="592" t="s">
        <v>225</v>
      </c>
      <c r="M586" s="592" t="s">
        <v>225</v>
      </c>
      <c r="N586" s="592" t="s">
        <v>225</v>
      </c>
    </row>
    <row r="587" spans="1:14" x14ac:dyDescent="0.3">
      <c r="A587" s="592">
        <v>706887</v>
      </c>
      <c r="B587" s="592" t="s">
        <v>4278</v>
      </c>
      <c r="C587" s="592" t="s">
        <v>226</v>
      </c>
      <c r="D587" s="592" t="s">
        <v>226</v>
      </c>
      <c r="E587" s="592" t="s">
        <v>226</v>
      </c>
      <c r="F587" s="592" t="s">
        <v>226</v>
      </c>
      <c r="G587" s="592" t="s">
        <v>226</v>
      </c>
      <c r="H587" s="592" t="s">
        <v>226</v>
      </c>
      <c r="I587" s="592" t="s">
        <v>226</v>
      </c>
      <c r="J587" s="592" t="s">
        <v>226</v>
      </c>
      <c r="K587" s="592" t="s">
        <v>226</v>
      </c>
      <c r="L587" s="592" t="s">
        <v>226</v>
      </c>
      <c r="M587" s="592" t="s">
        <v>226</v>
      </c>
      <c r="N587" s="592" t="s">
        <v>226</v>
      </c>
    </row>
    <row r="588" spans="1:14" x14ac:dyDescent="0.3">
      <c r="A588" s="592">
        <v>706981</v>
      </c>
      <c r="B588" s="592" t="s">
        <v>4278</v>
      </c>
      <c r="C588" s="592" t="s">
        <v>226</v>
      </c>
      <c r="D588" s="592" t="s">
        <v>226</v>
      </c>
      <c r="E588" s="592" t="s">
        <v>224</v>
      </c>
      <c r="F588" s="592" t="s">
        <v>224</v>
      </c>
      <c r="G588" s="592" t="s">
        <v>224</v>
      </c>
      <c r="H588" s="592" t="s">
        <v>225</v>
      </c>
      <c r="I588" s="592" t="s">
        <v>225</v>
      </c>
      <c r="J588" s="592" t="s">
        <v>225</v>
      </c>
      <c r="K588" s="592" t="s">
        <v>225</v>
      </c>
      <c r="L588" s="592" t="s">
        <v>226</v>
      </c>
      <c r="M588" s="592" t="s">
        <v>225</v>
      </c>
      <c r="N588" s="592" t="s">
        <v>225</v>
      </c>
    </row>
    <row r="589" spans="1:14" x14ac:dyDescent="0.3">
      <c r="A589" s="592">
        <v>707025</v>
      </c>
      <c r="B589" s="592" t="s">
        <v>4278</v>
      </c>
      <c r="C589" s="592" t="s">
        <v>226</v>
      </c>
      <c r="D589" s="592" t="s">
        <v>226</v>
      </c>
      <c r="E589" s="592" t="s">
        <v>226</v>
      </c>
      <c r="F589" s="592" t="s">
        <v>226</v>
      </c>
      <c r="G589" s="592" t="s">
        <v>225</v>
      </c>
      <c r="H589" s="592" t="s">
        <v>226</v>
      </c>
      <c r="I589" s="592" t="s">
        <v>225</v>
      </c>
      <c r="J589" s="592" t="s">
        <v>225</v>
      </c>
      <c r="K589" s="592" t="s">
        <v>226</v>
      </c>
      <c r="L589" s="592" t="s">
        <v>226</v>
      </c>
      <c r="M589" s="592" t="s">
        <v>226</v>
      </c>
      <c r="N589" s="592" t="s">
        <v>225</v>
      </c>
    </row>
    <row r="590" spans="1:14" x14ac:dyDescent="0.3">
      <c r="A590" s="592">
        <v>706772</v>
      </c>
      <c r="B590" s="592" t="s">
        <v>4278</v>
      </c>
      <c r="C590" s="592" t="s">
        <v>226</v>
      </c>
      <c r="D590" s="592" t="s">
        <v>224</v>
      </c>
      <c r="E590" s="592" t="s">
        <v>224</v>
      </c>
      <c r="F590" s="592" t="s">
        <v>226</v>
      </c>
      <c r="G590" s="592" t="s">
        <v>226</v>
      </c>
      <c r="H590" s="592" t="s">
        <v>224</v>
      </c>
      <c r="I590" s="592" t="s">
        <v>226</v>
      </c>
      <c r="J590" s="592" t="s">
        <v>226</v>
      </c>
      <c r="K590" s="592" t="s">
        <v>226</v>
      </c>
      <c r="L590" s="592" t="s">
        <v>226</v>
      </c>
      <c r="M590" s="592" t="s">
        <v>226</v>
      </c>
      <c r="N590" s="592" t="s">
        <v>226</v>
      </c>
    </row>
    <row r="591" spans="1:14" x14ac:dyDescent="0.3">
      <c r="A591" s="592">
        <v>704478</v>
      </c>
      <c r="B591" s="592" t="s">
        <v>4278</v>
      </c>
      <c r="C591" s="592" t="s">
        <v>226</v>
      </c>
      <c r="D591" s="592" t="s">
        <v>226</v>
      </c>
      <c r="E591" s="592" t="s">
        <v>224</v>
      </c>
      <c r="F591" s="592" t="s">
        <v>224</v>
      </c>
      <c r="G591" s="592" t="s">
        <v>224</v>
      </c>
      <c r="H591" s="592" t="s">
        <v>224</v>
      </c>
      <c r="I591" s="592" t="s">
        <v>226</v>
      </c>
      <c r="J591" s="592" t="s">
        <v>226</v>
      </c>
      <c r="K591" s="592" t="s">
        <v>226</v>
      </c>
      <c r="L591" s="592" t="s">
        <v>226</v>
      </c>
      <c r="M591" s="592" t="s">
        <v>226</v>
      </c>
      <c r="N591" s="592" t="s">
        <v>226</v>
      </c>
    </row>
    <row r="592" spans="1:14" x14ac:dyDescent="0.3">
      <c r="A592" s="592">
        <v>706726</v>
      </c>
      <c r="B592" s="592" t="s">
        <v>4278</v>
      </c>
      <c r="C592" s="592" t="s">
        <v>226</v>
      </c>
      <c r="D592" s="592" t="s">
        <v>226</v>
      </c>
      <c r="E592" s="592" t="s">
        <v>224</v>
      </c>
      <c r="F592" s="592" t="s">
        <v>226</v>
      </c>
      <c r="G592" s="592" t="s">
        <v>226</v>
      </c>
      <c r="H592" s="592" t="s">
        <v>226</v>
      </c>
      <c r="I592" s="592" t="s">
        <v>226</v>
      </c>
      <c r="J592" s="592" t="s">
        <v>226</v>
      </c>
      <c r="K592" s="592" t="s">
        <v>225</v>
      </c>
      <c r="L592" s="592" t="s">
        <v>225</v>
      </c>
      <c r="M592" s="592" t="s">
        <v>226</v>
      </c>
      <c r="N592" s="592" t="s">
        <v>226</v>
      </c>
    </row>
    <row r="593" spans="1:14" x14ac:dyDescent="0.3">
      <c r="A593" s="592">
        <v>706488</v>
      </c>
      <c r="B593" s="592" t="s">
        <v>4278</v>
      </c>
      <c r="C593" s="592" t="s">
        <v>226</v>
      </c>
      <c r="D593" s="592" t="s">
        <v>225</v>
      </c>
      <c r="E593" s="592" t="s">
        <v>226</v>
      </c>
      <c r="F593" s="592" t="s">
        <v>224</v>
      </c>
      <c r="G593" s="592" t="s">
        <v>224</v>
      </c>
      <c r="H593" s="592" t="s">
        <v>224</v>
      </c>
      <c r="I593" s="592" t="s">
        <v>225</v>
      </c>
      <c r="J593" s="592" t="s">
        <v>225</v>
      </c>
      <c r="K593" s="592" t="s">
        <v>225</v>
      </c>
      <c r="L593" s="592" t="s">
        <v>225</v>
      </c>
      <c r="M593" s="592" t="s">
        <v>225</v>
      </c>
      <c r="N593" s="592" t="s">
        <v>225</v>
      </c>
    </row>
    <row r="594" spans="1:14" x14ac:dyDescent="0.3">
      <c r="A594" s="592">
        <v>707058</v>
      </c>
      <c r="B594" s="592" t="s">
        <v>4278</v>
      </c>
      <c r="C594" s="592" t="s">
        <v>226</v>
      </c>
      <c r="D594" s="592" t="s">
        <v>224</v>
      </c>
      <c r="E594" s="592" t="s">
        <v>226</v>
      </c>
      <c r="F594" s="592" t="s">
        <v>225</v>
      </c>
      <c r="G594" s="592" t="s">
        <v>225</v>
      </c>
      <c r="H594" s="592" t="s">
        <v>224</v>
      </c>
      <c r="I594" s="592" t="s">
        <v>225</v>
      </c>
      <c r="J594" s="592" t="s">
        <v>225</v>
      </c>
      <c r="K594" s="592" t="s">
        <v>225</v>
      </c>
      <c r="L594" s="592" t="s">
        <v>225</v>
      </c>
      <c r="M594" s="592" t="s">
        <v>225</v>
      </c>
      <c r="N594" s="592" t="s">
        <v>226</v>
      </c>
    </row>
    <row r="595" spans="1:14" x14ac:dyDescent="0.3">
      <c r="A595" s="592">
        <v>707031</v>
      </c>
      <c r="B595" s="592" t="s">
        <v>4278</v>
      </c>
      <c r="C595" s="592" t="s">
        <v>226</v>
      </c>
      <c r="D595" s="592" t="s">
        <v>226</v>
      </c>
      <c r="E595" s="592" t="s">
        <v>226</v>
      </c>
      <c r="F595" s="592" t="s">
        <v>226</v>
      </c>
      <c r="G595" s="592" t="s">
        <v>226</v>
      </c>
      <c r="H595" s="592" t="s">
        <v>226</v>
      </c>
      <c r="I595" s="592" t="s">
        <v>226</v>
      </c>
      <c r="J595" s="592" t="s">
        <v>225</v>
      </c>
      <c r="K595" s="592" t="s">
        <v>225</v>
      </c>
      <c r="L595" s="592" t="s">
        <v>225</v>
      </c>
      <c r="M595" s="592" t="s">
        <v>225</v>
      </c>
      <c r="N595" s="592" t="s">
        <v>226</v>
      </c>
    </row>
    <row r="596" spans="1:14" x14ac:dyDescent="0.3">
      <c r="A596" s="592">
        <v>707072</v>
      </c>
      <c r="B596" s="592" t="s">
        <v>4278</v>
      </c>
      <c r="C596" s="592" t="s">
        <v>226</v>
      </c>
      <c r="D596" s="592" t="s">
        <v>226</v>
      </c>
      <c r="E596" s="592" t="s">
        <v>226</v>
      </c>
      <c r="F596" s="592" t="s">
        <v>226</v>
      </c>
      <c r="G596" s="592" t="s">
        <v>225</v>
      </c>
      <c r="H596" s="592" t="s">
        <v>225</v>
      </c>
      <c r="I596" s="592" t="s">
        <v>226</v>
      </c>
      <c r="J596" s="592" t="s">
        <v>225</v>
      </c>
      <c r="K596" s="592" t="s">
        <v>225</v>
      </c>
      <c r="L596" s="592" t="s">
        <v>226</v>
      </c>
      <c r="M596" s="592" t="s">
        <v>225</v>
      </c>
      <c r="N596" s="592" t="s">
        <v>225</v>
      </c>
    </row>
    <row r="597" spans="1:14" x14ac:dyDescent="0.3">
      <c r="A597" s="592">
        <v>704938</v>
      </c>
      <c r="B597" s="592" t="s">
        <v>4278</v>
      </c>
      <c r="C597" s="592" t="s">
        <v>226</v>
      </c>
      <c r="D597" s="592" t="s">
        <v>225</v>
      </c>
      <c r="E597" s="592" t="s">
        <v>224</v>
      </c>
      <c r="F597" s="592" t="s">
        <v>225</v>
      </c>
      <c r="G597" s="592" t="s">
        <v>224</v>
      </c>
      <c r="H597" s="592" t="s">
        <v>224</v>
      </c>
      <c r="I597" s="592" t="s">
        <v>225</v>
      </c>
      <c r="J597" s="592" t="s">
        <v>225</v>
      </c>
      <c r="K597" s="592" t="s">
        <v>225</v>
      </c>
      <c r="L597" s="592" t="s">
        <v>225</v>
      </c>
      <c r="M597" s="592" t="s">
        <v>225</v>
      </c>
      <c r="N597" s="592" t="s">
        <v>225</v>
      </c>
    </row>
    <row r="598" spans="1:14" x14ac:dyDescent="0.3">
      <c r="A598" s="592">
        <v>705835</v>
      </c>
      <c r="B598" s="592" t="s">
        <v>4278</v>
      </c>
      <c r="C598" s="592" t="s">
        <v>226</v>
      </c>
      <c r="D598" s="592" t="s">
        <v>226</v>
      </c>
      <c r="E598" s="592" t="s">
        <v>224</v>
      </c>
      <c r="F598" s="592" t="s">
        <v>224</v>
      </c>
      <c r="G598" s="592" t="s">
        <v>224</v>
      </c>
      <c r="H598" s="592" t="s">
        <v>226</v>
      </c>
      <c r="I598" s="592" t="s">
        <v>225</v>
      </c>
      <c r="J598" s="592" t="s">
        <v>225</v>
      </c>
      <c r="K598" s="592" t="s">
        <v>225</v>
      </c>
      <c r="L598" s="592" t="s">
        <v>225</v>
      </c>
      <c r="M598" s="592" t="s">
        <v>225</v>
      </c>
      <c r="N598" s="592" t="s">
        <v>226</v>
      </c>
    </row>
    <row r="599" spans="1:14" x14ac:dyDescent="0.3">
      <c r="A599" s="592">
        <v>706198</v>
      </c>
      <c r="B599" s="592" t="s">
        <v>4278</v>
      </c>
      <c r="C599" s="592" t="s">
        <v>226</v>
      </c>
      <c r="D599" s="592" t="s">
        <v>226</v>
      </c>
      <c r="E599" s="592" t="s">
        <v>225</v>
      </c>
      <c r="F599" s="592" t="s">
        <v>226</v>
      </c>
      <c r="G599" s="592" t="s">
        <v>226</v>
      </c>
      <c r="H599" s="592" t="s">
        <v>225</v>
      </c>
      <c r="I599" s="592" t="s">
        <v>226</v>
      </c>
      <c r="J599" s="592" t="s">
        <v>226</v>
      </c>
      <c r="K599" s="592" t="s">
        <v>226</v>
      </c>
      <c r="L599" s="592" t="s">
        <v>225</v>
      </c>
      <c r="M599" s="592" t="s">
        <v>226</v>
      </c>
      <c r="N599" s="592" t="s">
        <v>226</v>
      </c>
    </row>
    <row r="600" spans="1:14" x14ac:dyDescent="0.3">
      <c r="A600" s="592">
        <v>706223</v>
      </c>
      <c r="B600" s="592" t="s">
        <v>4278</v>
      </c>
      <c r="C600" s="592" t="s">
        <v>226</v>
      </c>
      <c r="D600" s="592" t="s">
        <v>226</v>
      </c>
      <c r="E600" s="592" t="s">
        <v>225</v>
      </c>
      <c r="F600" s="592" t="s">
        <v>225</v>
      </c>
      <c r="G600" s="592" t="s">
        <v>225</v>
      </c>
      <c r="H600" s="592" t="s">
        <v>225</v>
      </c>
      <c r="I600" s="592" t="s">
        <v>225</v>
      </c>
      <c r="J600" s="592" t="s">
        <v>225</v>
      </c>
      <c r="K600" s="592" t="s">
        <v>225</v>
      </c>
      <c r="L600" s="592" t="s">
        <v>225</v>
      </c>
      <c r="M600" s="592" t="s">
        <v>225</v>
      </c>
      <c r="N600" s="592" t="s">
        <v>225</v>
      </c>
    </row>
    <row r="601" spans="1:14" x14ac:dyDescent="0.3">
      <c r="A601" s="592">
        <v>706224</v>
      </c>
      <c r="B601" s="592" t="s">
        <v>4278</v>
      </c>
      <c r="C601" s="592" t="s">
        <v>226</v>
      </c>
      <c r="D601" s="592" t="s">
        <v>226</v>
      </c>
      <c r="E601" s="592" t="s">
        <v>226</v>
      </c>
      <c r="F601" s="592" t="s">
        <v>225</v>
      </c>
      <c r="G601" s="592" t="s">
        <v>226</v>
      </c>
      <c r="H601" s="592" t="s">
        <v>225</v>
      </c>
      <c r="I601" s="592" t="s">
        <v>225</v>
      </c>
      <c r="J601" s="592" t="s">
        <v>225</v>
      </c>
      <c r="K601" s="592" t="s">
        <v>225</v>
      </c>
      <c r="L601" s="592" t="s">
        <v>225</v>
      </c>
      <c r="M601" s="592" t="s">
        <v>225</v>
      </c>
      <c r="N601" s="592" t="s">
        <v>225</v>
      </c>
    </row>
    <row r="602" spans="1:14" x14ac:dyDescent="0.3">
      <c r="A602" s="592">
        <v>706294</v>
      </c>
      <c r="B602" s="592" t="s">
        <v>4278</v>
      </c>
      <c r="C602" s="592" t="s">
        <v>226</v>
      </c>
      <c r="D602" s="592" t="s">
        <v>226</v>
      </c>
      <c r="E602" s="592" t="s">
        <v>226</v>
      </c>
      <c r="F602" s="592" t="s">
        <v>226</v>
      </c>
      <c r="G602" s="592" t="s">
        <v>226</v>
      </c>
      <c r="H602" s="592" t="s">
        <v>226</v>
      </c>
      <c r="I602" s="592" t="s">
        <v>225</v>
      </c>
      <c r="J602" s="592" t="s">
        <v>225</v>
      </c>
      <c r="K602" s="592" t="s">
        <v>225</v>
      </c>
      <c r="L602" s="592" t="s">
        <v>225</v>
      </c>
      <c r="M602" s="592" t="s">
        <v>225</v>
      </c>
      <c r="N602" s="592" t="s">
        <v>225</v>
      </c>
    </row>
    <row r="603" spans="1:14" x14ac:dyDescent="0.3">
      <c r="A603" s="592">
        <v>706312</v>
      </c>
      <c r="B603" s="592" t="s">
        <v>4278</v>
      </c>
      <c r="C603" s="592" t="s">
        <v>226</v>
      </c>
      <c r="D603" s="592" t="s">
        <v>226</v>
      </c>
      <c r="E603" s="592" t="s">
        <v>226</v>
      </c>
      <c r="F603" s="592" t="s">
        <v>225</v>
      </c>
      <c r="G603" s="592" t="s">
        <v>226</v>
      </c>
      <c r="H603" s="592" t="s">
        <v>226</v>
      </c>
      <c r="I603" s="592" t="s">
        <v>225</v>
      </c>
      <c r="J603" s="592" t="s">
        <v>225</v>
      </c>
      <c r="K603" s="592" t="s">
        <v>225</v>
      </c>
      <c r="L603" s="592" t="s">
        <v>225</v>
      </c>
      <c r="M603" s="592" t="s">
        <v>225</v>
      </c>
      <c r="N603" s="592" t="s">
        <v>225</v>
      </c>
    </row>
    <row r="604" spans="1:14" x14ac:dyDescent="0.3">
      <c r="A604" s="592">
        <v>706318</v>
      </c>
      <c r="B604" s="592" t="s">
        <v>4278</v>
      </c>
      <c r="C604" s="592" t="s">
        <v>226</v>
      </c>
      <c r="D604" s="592" t="s">
        <v>226</v>
      </c>
      <c r="E604" s="592" t="s">
        <v>226</v>
      </c>
      <c r="F604" s="592" t="s">
        <v>225</v>
      </c>
      <c r="G604" s="592" t="s">
        <v>225</v>
      </c>
      <c r="H604" s="592" t="s">
        <v>225</v>
      </c>
      <c r="I604" s="592" t="s">
        <v>225</v>
      </c>
      <c r="J604" s="592" t="s">
        <v>225</v>
      </c>
      <c r="K604" s="592" t="s">
        <v>225</v>
      </c>
      <c r="L604" s="592" t="s">
        <v>225</v>
      </c>
      <c r="M604" s="592" t="s">
        <v>225</v>
      </c>
      <c r="N604" s="592" t="s">
        <v>225</v>
      </c>
    </row>
    <row r="605" spans="1:14" x14ac:dyDescent="0.3">
      <c r="A605" s="592">
        <v>706431</v>
      </c>
      <c r="B605" s="592" t="s">
        <v>4278</v>
      </c>
      <c r="C605" s="592" t="s">
        <v>226</v>
      </c>
      <c r="D605" s="592" t="s">
        <v>226</v>
      </c>
      <c r="E605" s="592" t="s">
        <v>226</v>
      </c>
      <c r="F605" s="592" t="s">
        <v>226</v>
      </c>
      <c r="G605" s="592" t="s">
        <v>226</v>
      </c>
      <c r="H605" s="592" t="s">
        <v>226</v>
      </c>
      <c r="I605" s="592" t="s">
        <v>225</v>
      </c>
      <c r="J605" s="592" t="s">
        <v>225</v>
      </c>
      <c r="K605" s="592" t="s">
        <v>225</v>
      </c>
      <c r="L605" s="592" t="s">
        <v>225</v>
      </c>
      <c r="M605" s="592" t="s">
        <v>225</v>
      </c>
      <c r="N605" s="592" t="s">
        <v>225</v>
      </c>
    </row>
    <row r="606" spans="1:14" x14ac:dyDescent="0.3">
      <c r="A606" s="592">
        <v>706517</v>
      </c>
      <c r="B606" s="592" t="s">
        <v>4278</v>
      </c>
      <c r="C606" s="592" t="s">
        <v>226</v>
      </c>
      <c r="D606" s="592" t="s">
        <v>226</v>
      </c>
      <c r="E606" s="592" t="s">
        <v>226</v>
      </c>
      <c r="F606" s="592" t="s">
        <v>226</v>
      </c>
      <c r="G606" s="592" t="s">
        <v>226</v>
      </c>
      <c r="H606" s="592" t="s">
        <v>225</v>
      </c>
      <c r="I606" s="592" t="s">
        <v>225</v>
      </c>
      <c r="J606" s="592" t="s">
        <v>225</v>
      </c>
      <c r="K606" s="592" t="s">
        <v>225</v>
      </c>
      <c r="L606" s="592" t="s">
        <v>225</v>
      </c>
      <c r="M606" s="592" t="s">
        <v>225</v>
      </c>
      <c r="N606" s="592" t="s">
        <v>225</v>
      </c>
    </row>
    <row r="607" spans="1:14" x14ac:dyDescent="0.3">
      <c r="A607" s="592">
        <v>706523</v>
      </c>
      <c r="B607" s="592" t="s">
        <v>4278</v>
      </c>
      <c r="C607" s="592" t="s">
        <v>226</v>
      </c>
      <c r="D607" s="592" t="s">
        <v>226</v>
      </c>
      <c r="E607" s="592" t="s">
        <v>226</v>
      </c>
      <c r="F607" s="592" t="s">
        <v>226</v>
      </c>
      <c r="G607" s="592" t="s">
        <v>226</v>
      </c>
      <c r="H607" s="592" t="s">
        <v>226</v>
      </c>
      <c r="I607" s="592" t="s">
        <v>225</v>
      </c>
      <c r="J607" s="592" t="s">
        <v>225</v>
      </c>
      <c r="K607" s="592" t="s">
        <v>225</v>
      </c>
      <c r="L607" s="592" t="s">
        <v>225</v>
      </c>
      <c r="M607" s="592" t="s">
        <v>225</v>
      </c>
      <c r="N607" s="592" t="s">
        <v>225</v>
      </c>
    </row>
    <row r="608" spans="1:14" x14ac:dyDescent="0.3">
      <c r="A608" s="592">
        <v>706527</v>
      </c>
      <c r="B608" s="592" t="s">
        <v>4278</v>
      </c>
      <c r="C608" s="592" t="s">
        <v>226</v>
      </c>
      <c r="D608" s="592" t="s">
        <v>226</v>
      </c>
      <c r="E608" s="592" t="s">
        <v>226</v>
      </c>
      <c r="F608" s="592" t="s">
        <v>225</v>
      </c>
      <c r="G608" s="592" t="s">
        <v>226</v>
      </c>
      <c r="H608" s="592" t="s">
        <v>225</v>
      </c>
      <c r="I608" s="592" t="s">
        <v>225</v>
      </c>
      <c r="J608" s="592" t="s">
        <v>225</v>
      </c>
      <c r="K608" s="592" t="s">
        <v>225</v>
      </c>
      <c r="L608" s="592" t="s">
        <v>225</v>
      </c>
      <c r="M608" s="592" t="s">
        <v>225</v>
      </c>
      <c r="N608" s="592" t="s">
        <v>225</v>
      </c>
    </row>
    <row r="609" spans="1:14" x14ac:dyDescent="0.3">
      <c r="A609" s="592">
        <v>706549</v>
      </c>
      <c r="B609" s="592" t="s">
        <v>4278</v>
      </c>
      <c r="C609" s="592" t="s">
        <v>226</v>
      </c>
      <c r="D609" s="592" t="s">
        <v>225</v>
      </c>
      <c r="E609" s="592" t="s">
        <v>226</v>
      </c>
      <c r="F609" s="592" t="s">
        <v>225</v>
      </c>
      <c r="G609" s="592" t="s">
        <v>225</v>
      </c>
      <c r="H609" s="592" t="s">
        <v>225</v>
      </c>
      <c r="I609" s="592" t="s">
        <v>225</v>
      </c>
      <c r="J609" s="592" t="s">
        <v>225</v>
      </c>
      <c r="K609" s="592" t="s">
        <v>225</v>
      </c>
      <c r="L609" s="592" t="s">
        <v>225</v>
      </c>
      <c r="M609" s="592" t="s">
        <v>225</v>
      </c>
      <c r="N609" s="592" t="s">
        <v>225</v>
      </c>
    </row>
    <row r="610" spans="1:14" x14ac:dyDescent="0.3">
      <c r="A610" s="592">
        <v>706553</v>
      </c>
      <c r="B610" s="592" t="s">
        <v>4278</v>
      </c>
      <c r="C610" s="592" t="s">
        <v>226</v>
      </c>
      <c r="D610" s="592" t="s">
        <v>226</v>
      </c>
      <c r="E610" s="592" t="s">
        <v>226</v>
      </c>
      <c r="F610" s="592" t="s">
        <v>226</v>
      </c>
      <c r="G610" s="592" t="s">
        <v>225</v>
      </c>
      <c r="H610" s="592" t="s">
        <v>225</v>
      </c>
      <c r="I610" s="592" t="s">
        <v>225</v>
      </c>
      <c r="J610" s="592" t="s">
        <v>225</v>
      </c>
      <c r="K610" s="592" t="s">
        <v>225</v>
      </c>
      <c r="L610" s="592" t="s">
        <v>225</v>
      </c>
      <c r="M610" s="592" t="s">
        <v>225</v>
      </c>
      <c r="N610" s="592" t="s">
        <v>225</v>
      </c>
    </row>
    <row r="611" spans="1:14" x14ac:dyDescent="0.3">
      <c r="A611" s="592">
        <v>706555</v>
      </c>
      <c r="B611" s="592" t="s">
        <v>4278</v>
      </c>
      <c r="C611" s="592" t="s">
        <v>226</v>
      </c>
      <c r="D611" s="592" t="s">
        <v>226</v>
      </c>
      <c r="E611" s="592" t="s">
        <v>226</v>
      </c>
      <c r="F611" s="592" t="s">
        <v>226</v>
      </c>
      <c r="G611" s="592" t="s">
        <v>226</v>
      </c>
      <c r="H611" s="592" t="s">
        <v>225</v>
      </c>
      <c r="I611" s="592" t="s">
        <v>225</v>
      </c>
      <c r="J611" s="592" t="s">
        <v>225</v>
      </c>
      <c r="K611" s="592" t="s">
        <v>225</v>
      </c>
      <c r="L611" s="592" t="s">
        <v>225</v>
      </c>
      <c r="M611" s="592" t="s">
        <v>225</v>
      </c>
      <c r="N611" s="592" t="s">
        <v>225</v>
      </c>
    </row>
    <row r="612" spans="1:14" x14ac:dyDescent="0.3">
      <c r="A612" s="592">
        <v>706655</v>
      </c>
      <c r="B612" s="592" t="s">
        <v>4278</v>
      </c>
      <c r="C612" s="592" t="s">
        <v>226</v>
      </c>
      <c r="D612" s="592" t="s">
        <v>226</v>
      </c>
      <c r="E612" s="592" t="s">
        <v>225</v>
      </c>
      <c r="F612" s="592" t="s">
        <v>226</v>
      </c>
      <c r="G612" s="592" t="s">
        <v>226</v>
      </c>
      <c r="H612" s="592" t="s">
        <v>226</v>
      </c>
      <c r="I612" s="592" t="s">
        <v>225</v>
      </c>
      <c r="J612" s="592" t="s">
        <v>225</v>
      </c>
      <c r="K612" s="592" t="s">
        <v>225</v>
      </c>
      <c r="L612" s="592" t="s">
        <v>225</v>
      </c>
      <c r="M612" s="592" t="s">
        <v>225</v>
      </c>
      <c r="N612" s="592" t="s">
        <v>225</v>
      </c>
    </row>
    <row r="613" spans="1:14" x14ac:dyDescent="0.3">
      <c r="A613" s="592">
        <v>706662</v>
      </c>
      <c r="B613" s="592" t="s">
        <v>4278</v>
      </c>
      <c r="C613" s="592" t="s">
        <v>226</v>
      </c>
      <c r="D613" s="592" t="s">
        <v>226</v>
      </c>
      <c r="E613" s="592" t="s">
        <v>226</v>
      </c>
      <c r="F613" s="592" t="s">
        <v>226</v>
      </c>
      <c r="G613" s="592" t="s">
        <v>226</v>
      </c>
      <c r="H613" s="592" t="s">
        <v>226</v>
      </c>
      <c r="I613" s="592" t="s">
        <v>225</v>
      </c>
      <c r="J613" s="592" t="s">
        <v>225</v>
      </c>
      <c r="K613" s="592" t="s">
        <v>225</v>
      </c>
      <c r="L613" s="592" t="s">
        <v>225</v>
      </c>
      <c r="M613" s="592" t="s">
        <v>225</v>
      </c>
      <c r="N613" s="592" t="s">
        <v>225</v>
      </c>
    </row>
    <row r="614" spans="1:14" x14ac:dyDescent="0.3">
      <c r="A614" s="592">
        <v>706663</v>
      </c>
      <c r="B614" s="592" t="s">
        <v>4278</v>
      </c>
      <c r="C614" s="592" t="s">
        <v>226</v>
      </c>
      <c r="D614" s="592" t="s">
        <v>225</v>
      </c>
      <c r="E614" s="592" t="s">
        <v>225</v>
      </c>
      <c r="F614" s="592" t="s">
        <v>225</v>
      </c>
      <c r="G614" s="592" t="s">
        <v>226</v>
      </c>
      <c r="H614" s="592" t="s">
        <v>226</v>
      </c>
      <c r="I614" s="592" t="s">
        <v>225</v>
      </c>
      <c r="J614" s="592" t="s">
        <v>225</v>
      </c>
      <c r="K614" s="592" t="s">
        <v>225</v>
      </c>
      <c r="L614" s="592" t="s">
        <v>225</v>
      </c>
      <c r="M614" s="592" t="s">
        <v>225</v>
      </c>
      <c r="N614" s="592" t="s">
        <v>225</v>
      </c>
    </row>
    <row r="615" spans="1:14" x14ac:dyDescent="0.3">
      <c r="A615" s="592">
        <v>706666</v>
      </c>
      <c r="B615" s="592" t="s">
        <v>4278</v>
      </c>
      <c r="C615" s="592" t="s">
        <v>226</v>
      </c>
      <c r="D615" s="592" t="s">
        <v>226</v>
      </c>
      <c r="E615" s="592" t="s">
        <v>226</v>
      </c>
      <c r="F615" s="592" t="s">
        <v>226</v>
      </c>
      <c r="G615" s="592" t="s">
        <v>226</v>
      </c>
      <c r="H615" s="592" t="s">
        <v>226</v>
      </c>
      <c r="I615" s="592" t="s">
        <v>225</v>
      </c>
      <c r="J615" s="592" t="s">
        <v>225</v>
      </c>
      <c r="K615" s="592" t="s">
        <v>225</v>
      </c>
      <c r="L615" s="592" t="s">
        <v>225</v>
      </c>
      <c r="M615" s="592" t="s">
        <v>225</v>
      </c>
      <c r="N615" s="592" t="s">
        <v>225</v>
      </c>
    </row>
    <row r="616" spans="1:14" x14ac:dyDescent="0.3">
      <c r="A616" s="592">
        <v>706711</v>
      </c>
      <c r="B616" s="592" t="s">
        <v>4278</v>
      </c>
      <c r="C616" s="592" t="s">
        <v>226</v>
      </c>
      <c r="D616" s="592" t="s">
        <v>225</v>
      </c>
      <c r="E616" s="592" t="s">
        <v>226</v>
      </c>
      <c r="F616" s="592" t="s">
        <v>225</v>
      </c>
      <c r="G616" s="592" t="s">
        <v>225</v>
      </c>
      <c r="H616" s="592" t="s">
        <v>225</v>
      </c>
      <c r="I616" s="592" t="s">
        <v>225</v>
      </c>
      <c r="J616" s="592" t="s">
        <v>225</v>
      </c>
      <c r="K616" s="592" t="s">
        <v>225</v>
      </c>
      <c r="L616" s="592" t="s">
        <v>225</v>
      </c>
      <c r="M616" s="592" t="s">
        <v>225</v>
      </c>
      <c r="N616" s="592" t="s">
        <v>225</v>
      </c>
    </row>
    <row r="617" spans="1:14" x14ac:dyDescent="0.3">
      <c r="A617" s="592">
        <v>705627</v>
      </c>
      <c r="B617" s="592" t="s">
        <v>4278</v>
      </c>
      <c r="C617" s="592" t="s">
        <v>226</v>
      </c>
      <c r="D617" s="592" t="s">
        <v>226</v>
      </c>
      <c r="E617" s="592" t="s">
        <v>224</v>
      </c>
      <c r="F617" s="592" t="s">
        <v>224</v>
      </c>
      <c r="G617" s="592" t="s">
        <v>226</v>
      </c>
      <c r="H617" s="592" t="s">
        <v>225</v>
      </c>
      <c r="I617" s="592" t="s">
        <v>225</v>
      </c>
      <c r="J617" s="592" t="s">
        <v>225</v>
      </c>
      <c r="K617" s="592" t="s">
        <v>225</v>
      </c>
      <c r="L617" s="592" t="s">
        <v>225</v>
      </c>
      <c r="M617" s="592" t="s">
        <v>225</v>
      </c>
      <c r="N617" s="592" t="s">
        <v>225</v>
      </c>
    </row>
    <row r="618" spans="1:14" x14ac:dyDescent="0.3">
      <c r="A618" s="592">
        <v>706375</v>
      </c>
      <c r="B618" s="592" t="s">
        <v>4278</v>
      </c>
      <c r="C618" s="592" t="s">
        <v>226</v>
      </c>
      <c r="D618" s="592" t="s">
        <v>226</v>
      </c>
      <c r="E618" s="592" t="s">
        <v>226</v>
      </c>
      <c r="F618" s="592" t="s">
        <v>226</v>
      </c>
      <c r="G618" s="592" t="s">
        <v>226</v>
      </c>
      <c r="H618" s="592" t="s">
        <v>226</v>
      </c>
      <c r="I618" s="592" t="s">
        <v>225</v>
      </c>
      <c r="J618" s="592" t="s">
        <v>226</v>
      </c>
      <c r="K618" s="592" t="s">
        <v>226</v>
      </c>
      <c r="L618" s="592" t="s">
        <v>226</v>
      </c>
      <c r="M618" s="592" t="s">
        <v>226</v>
      </c>
      <c r="N618" s="592" t="s">
        <v>225</v>
      </c>
    </row>
    <row r="619" spans="1:14" x14ac:dyDescent="0.3">
      <c r="A619" s="592">
        <v>706690</v>
      </c>
      <c r="B619" s="592" t="s">
        <v>4278</v>
      </c>
      <c r="C619" s="592" t="s">
        <v>226</v>
      </c>
      <c r="D619" s="592" t="s">
        <v>225</v>
      </c>
      <c r="E619" s="592" t="s">
        <v>226</v>
      </c>
      <c r="F619" s="592" t="s">
        <v>226</v>
      </c>
      <c r="G619" s="592" t="s">
        <v>226</v>
      </c>
      <c r="H619" s="592" t="s">
        <v>226</v>
      </c>
      <c r="I619" s="592" t="s">
        <v>225</v>
      </c>
      <c r="J619" s="592" t="s">
        <v>226</v>
      </c>
      <c r="K619" s="592" t="s">
        <v>226</v>
      </c>
      <c r="L619" s="592" t="s">
        <v>226</v>
      </c>
      <c r="M619" s="592" t="s">
        <v>226</v>
      </c>
      <c r="N619" s="592" t="s">
        <v>226</v>
      </c>
    </row>
    <row r="620" spans="1:14" x14ac:dyDescent="0.3">
      <c r="A620" s="592">
        <v>700716</v>
      </c>
      <c r="B620" s="592" t="s">
        <v>4278</v>
      </c>
      <c r="C620" s="592" t="s">
        <v>226</v>
      </c>
      <c r="D620" s="592" t="s">
        <v>224</v>
      </c>
      <c r="E620" s="592" t="s">
        <v>226</v>
      </c>
      <c r="F620" s="592" t="s">
        <v>224</v>
      </c>
      <c r="G620" s="592" t="s">
        <v>224</v>
      </c>
      <c r="H620" s="592" t="s">
        <v>225</v>
      </c>
      <c r="I620" s="592" t="s">
        <v>224</v>
      </c>
      <c r="J620" s="592" t="s">
        <v>224</v>
      </c>
      <c r="K620" s="592" t="s">
        <v>224</v>
      </c>
      <c r="L620" s="592" t="s">
        <v>224</v>
      </c>
      <c r="M620" s="592" t="s">
        <v>224</v>
      </c>
      <c r="N620" s="592" t="s">
        <v>225</v>
      </c>
    </row>
    <row r="621" spans="1:14" x14ac:dyDescent="0.3">
      <c r="A621" s="592">
        <v>706113</v>
      </c>
      <c r="B621" s="592" t="s">
        <v>4278</v>
      </c>
      <c r="C621" s="592" t="s">
        <v>226</v>
      </c>
      <c r="D621" s="592" t="s">
        <v>225</v>
      </c>
      <c r="E621" s="592" t="s">
        <v>226</v>
      </c>
      <c r="F621" s="592" t="s">
        <v>226</v>
      </c>
      <c r="G621" s="592" t="s">
        <v>225</v>
      </c>
      <c r="H621" s="592" t="s">
        <v>226</v>
      </c>
      <c r="I621" s="592" t="s">
        <v>226</v>
      </c>
      <c r="J621" s="592" t="s">
        <v>225</v>
      </c>
      <c r="K621" s="592" t="s">
        <v>225</v>
      </c>
      <c r="L621" s="592" t="s">
        <v>226</v>
      </c>
      <c r="M621" s="592" t="s">
        <v>225</v>
      </c>
      <c r="N621" s="592" t="s">
        <v>225</v>
      </c>
    </row>
    <row r="622" spans="1:14" x14ac:dyDescent="0.3">
      <c r="A622" s="592">
        <v>705840</v>
      </c>
      <c r="B622" s="592" t="s">
        <v>4278</v>
      </c>
      <c r="C622" s="592" t="s">
        <v>226</v>
      </c>
      <c r="D622" s="592" t="s">
        <v>226</v>
      </c>
      <c r="E622" s="592" t="s">
        <v>226</v>
      </c>
      <c r="F622" s="592" t="s">
        <v>225</v>
      </c>
      <c r="G622" s="592" t="s">
        <v>225</v>
      </c>
      <c r="H622" s="592" t="s">
        <v>225</v>
      </c>
      <c r="I622" s="592" t="s">
        <v>226</v>
      </c>
      <c r="J622" s="592" t="s">
        <v>225</v>
      </c>
      <c r="K622" s="592" t="s">
        <v>225</v>
      </c>
      <c r="L622" s="592" t="s">
        <v>225</v>
      </c>
      <c r="M622" s="592" t="s">
        <v>226</v>
      </c>
      <c r="N622" s="592" t="s">
        <v>225</v>
      </c>
    </row>
    <row r="623" spans="1:14" x14ac:dyDescent="0.3">
      <c r="A623" s="592">
        <v>705832</v>
      </c>
      <c r="B623" s="592" t="s">
        <v>4278</v>
      </c>
      <c r="C623" s="592" t="s">
        <v>226</v>
      </c>
      <c r="D623" s="592" t="s">
        <v>225</v>
      </c>
      <c r="E623" s="592" t="s">
        <v>224</v>
      </c>
      <c r="F623" s="592" t="s">
        <v>225</v>
      </c>
      <c r="G623" s="592" t="s">
        <v>226</v>
      </c>
      <c r="H623" s="592" t="s">
        <v>224</v>
      </c>
      <c r="I623" s="592" t="s">
        <v>225</v>
      </c>
      <c r="J623" s="592" t="s">
        <v>225</v>
      </c>
      <c r="K623" s="592" t="s">
        <v>225</v>
      </c>
      <c r="L623" s="592" t="s">
        <v>225</v>
      </c>
      <c r="M623" s="592" t="s">
        <v>225</v>
      </c>
      <c r="N623" s="592" t="s">
        <v>225</v>
      </c>
    </row>
    <row r="624" spans="1:14" x14ac:dyDescent="0.3">
      <c r="A624" s="592">
        <v>705767</v>
      </c>
      <c r="B624" s="592" t="s">
        <v>4278</v>
      </c>
      <c r="C624" s="592" t="s">
        <v>226</v>
      </c>
      <c r="D624" s="592" t="s">
        <v>225</v>
      </c>
      <c r="E624" s="592" t="s">
        <v>225</v>
      </c>
      <c r="F624" s="592" t="s">
        <v>225</v>
      </c>
      <c r="G624" s="592" t="s">
        <v>226</v>
      </c>
      <c r="H624" s="592" t="s">
        <v>226</v>
      </c>
      <c r="I624" s="592" t="s">
        <v>226</v>
      </c>
      <c r="J624" s="592" t="s">
        <v>225</v>
      </c>
      <c r="K624" s="592" t="s">
        <v>225</v>
      </c>
      <c r="L624" s="592" t="s">
        <v>225</v>
      </c>
      <c r="M624" s="592" t="s">
        <v>226</v>
      </c>
      <c r="N624" s="592" t="s">
        <v>225</v>
      </c>
    </row>
    <row r="625" spans="1:14" x14ac:dyDescent="0.3">
      <c r="A625" s="592">
        <v>705681</v>
      </c>
      <c r="B625" s="592" t="s">
        <v>4278</v>
      </c>
      <c r="C625" s="592" t="s">
        <v>226</v>
      </c>
      <c r="D625" s="592" t="s">
        <v>226</v>
      </c>
      <c r="E625" s="592" t="s">
        <v>226</v>
      </c>
      <c r="F625" s="592" t="s">
        <v>225</v>
      </c>
      <c r="G625" s="592" t="s">
        <v>226</v>
      </c>
      <c r="H625" s="592" t="s">
        <v>226</v>
      </c>
      <c r="I625" s="592" t="s">
        <v>225</v>
      </c>
      <c r="J625" s="592" t="s">
        <v>225</v>
      </c>
      <c r="K625" s="592" t="s">
        <v>225</v>
      </c>
      <c r="L625" s="592" t="s">
        <v>226</v>
      </c>
      <c r="M625" s="592" t="s">
        <v>225</v>
      </c>
      <c r="N625" s="592" t="s">
        <v>226</v>
      </c>
    </row>
    <row r="626" spans="1:14" x14ac:dyDescent="0.3">
      <c r="A626" s="592">
        <v>705677</v>
      </c>
      <c r="B626" s="592" t="s">
        <v>4278</v>
      </c>
      <c r="C626" s="592" t="s">
        <v>226</v>
      </c>
      <c r="D626" s="592" t="s">
        <v>224</v>
      </c>
      <c r="E626" s="592" t="s">
        <v>224</v>
      </c>
      <c r="F626" s="592" t="s">
        <v>226</v>
      </c>
      <c r="G626" s="592" t="s">
        <v>226</v>
      </c>
      <c r="H626" s="592" t="s">
        <v>225</v>
      </c>
      <c r="I626" s="592" t="s">
        <v>225</v>
      </c>
      <c r="J626" s="592" t="s">
        <v>225</v>
      </c>
      <c r="K626" s="592" t="s">
        <v>225</v>
      </c>
      <c r="L626" s="592" t="s">
        <v>225</v>
      </c>
      <c r="M626" s="592" t="s">
        <v>225</v>
      </c>
      <c r="N626" s="592" t="s">
        <v>225</v>
      </c>
    </row>
    <row r="627" spans="1:14" x14ac:dyDescent="0.3">
      <c r="A627" s="592">
        <v>705357</v>
      </c>
      <c r="B627" s="592" t="s">
        <v>4278</v>
      </c>
      <c r="C627" s="592" t="s">
        <v>226</v>
      </c>
      <c r="D627" s="592" t="s">
        <v>226</v>
      </c>
      <c r="E627" s="592" t="s">
        <v>226</v>
      </c>
      <c r="F627" s="592" t="s">
        <v>225</v>
      </c>
      <c r="G627" s="592" t="s">
        <v>225</v>
      </c>
      <c r="H627" s="592" t="s">
        <v>225</v>
      </c>
      <c r="I627" s="592" t="s">
        <v>225</v>
      </c>
      <c r="J627" s="592" t="s">
        <v>225</v>
      </c>
      <c r="K627" s="592" t="s">
        <v>226</v>
      </c>
      <c r="L627" s="592" t="s">
        <v>225</v>
      </c>
      <c r="M627" s="592" t="s">
        <v>225</v>
      </c>
      <c r="N627" s="592" t="s">
        <v>225</v>
      </c>
    </row>
    <row r="628" spans="1:14" x14ac:dyDescent="0.3">
      <c r="A628" s="592">
        <v>704918</v>
      </c>
      <c r="B628" s="592" t="s">
        <v>4278</v>
      </c>
      <c r="C628" s="592" t="s">
        <v>226</v>
      </c>
      <c r="D628" s="592" t="s">
        <v>225</v>
      </c>
      <c r="E628" s="592" t="s">
        <v>226</v>
      </c>
      <c r="F628" s="592" t="s">
        <v>225</v>
      </c>
      <c r="G628" s="592" t="s">
        <v>226</v>
      </c>
      <c r="H628" s="592" t="s">
        <v>226</v>
      </c>
      <c r="I628" s="592" t="s">
        <v>224</v>
      </c>
      <c r="J628" s="592" t="s">
        <v>225</v>
      </c>
      <c r="K628" s="592" t="s">
        <v>225</v>
      </c>
      <c r="L628" s="592" t="s">
        <v>225</v>
      </c>
      <c r="M628" s="592" t="s">
        <v>224</v>
      </c>
      <c r="N628" s="592" t="s">
        <v>225</v>
      </c>
    </row>
    <row r="629" spans="1:14" x14ac:dyDescent="0.3">
      <c r="A629" s="592">
        <v>704851</v>
      </c>
      <c r="B629" s="592" t="s">
        <v>4278</v>
      </c>
      <c r="C629" s="592" t="s">
        <v>226</v>
      </c>
      <c r="D629" s="592" t="s">
        <v>226</v>
      </c>
      <c r="E629" s="592" t="s">
        <v>224</v>
      </c>
      <c r="F629" s="592" t="s">
        <v>226</v>
      </c>
      <c r="G629" s="592" t="s">
        <v>224</v>
      </c>
      <c r="H629" s="592" t="s">
        <v>226</v>
      </c>
      <c r="I629" s="592" t="s">
        <v>226</v>
      </c>
      <c r="J629" s="592" t="s">
        <v>225</v>
      </c>
      <c r="K629" s="592" t="s">
        <v>225</v>
      </c>
      <c r="L629" s="592" t="s">
        <v>225</v>
      </c>
      <c r="M629" s="592" t="s">
        <v>226</v>
      </c>
      <c r="N629" s="592" t="s">
        <v>226</v>
      </c>
    </row>
    <row r="630" spans="1:14" x14ac:dyDescent="0.3">
      <c r="A630" s="592">
        <v>704456</v>
      </c>
      <c r="B630" s="592" t="s">
        <v>4278</v>
      </c>
      <c r="C630" s="592" t="s">
        <v>226</v>
      </c>
      <c r="D630" s="592" t="s">
        <v>226</v>
      </c>
      <c r="E630" s="592" t="s">
        <v>224</v>
      </c>
      <c r="F630" s="592" t="s">
        <v>225</v>
      </c>
      <c r="G630" s="592" t="s">
        <v>225</v>
      </c>
      <c r="H630" s="592" t="s">
        <v>225</v>
      </c>
      <c r="I630" s="592" t="s">
        <v>224</v>
      </c>
      <c r="J630" s="592" t="s">
        <v>224</v>
      </c>
      <c r="K630" s="592" t="s">
        <v>224</v>
      </c>
      <c r="L630" s="592" t="s">
        <v>225</v>
      </c>
      <c r="M630" s="592" t="s">
        <v>224</v>
      </c>
      <c r="N630" s="592" t="s">
        <v>225</v>
      </c>
    </row>
    <row r="631" spans="1:14" x14ac:dyDescent="0.3">
      <c r="A631" s="592">
        <v>704418</v>
      </c>
      <c r="B631" s="592" t="s">
        <v>4278</v>
      </c>
      <c r="C631" s="592" t="s">
        <v>226</v>
      </c>
      <c r="D631" s="592" t="s">
        <v>224</v>
      </c>
      <c r="E631" s="592" t="s">
        <v>225</v>
      </c>
      <c r="F631" s="592" t="s">
        <v>226</v>
      </c>
      <c r="G631" s="592" t="s">
        <v>224</v>
      </c>
      <c r="H631" s="592" t="s">
        <v>225</v>
      </c>
      <c r="I631" s="592" t="s">
        <v>224</v>
      </c>
      <c r="J631" s="592" t="s">
        <v>224</v>
      </c>
      <c r="K631" s="592" t="s">
        <v>224</v>
      </c>
      <c r="L631" s="592" t="s">
        <v>224</v>
      </c>
      <c r="M631" s="592" t="s">
        <v>224</v>
      </c>
      <c r="N631" s="592" t="s">
        <v>225</v>
      </c>
    </row>
    <row r="632" spans="1:14" x14ac:dyDescent="0.3">
      <c r="A632" s="592">
        <v>704311</v>
      </c>
      <c r="B632" s="592" t="s">
        <v>4278</v>
      </c>
      <c r="C632" s="592" t="s">
        <v>226</v>
      </c>
      <c r="D632" s="592" t="s">
        <v>225</v>
      </c>
      <c r="E632" s="592" t="s">
        <v>225</v>
      </c>
      <c r="F632" s="592" t="s">
        <v>226</v>
      </c>
      <c r="G632" s="592" t="s">
        <v>224</v>
      </c>
      <c r="H632" s="592" t="s">
        <v>224</v>
      </c>
      <c r="I632" s="592" t="s">
        <v>226</v>
      </c>
      <c r="J632" s="592" t="s">
        <v>225</v>
      </c>
      <c r="K632" s="592" t="s">
        <v>225</v>
      </c>
      <c r="L632" s="592" t="s">
        <v>225</v>
      </c>
      <c r="M632" s="592" t="s">
        <v>225</v>
      </c>
      <c r="N632" s="592" t="s">
        <v>226</v>
      </c>
    </row>
    <row r="633" spans="1:14" x14ac:dyDescent="0.3">
      <c r="A633" s="592">
        <v>704047</v>
      </c>
      <c r="B633" s="592" t="s">
        <v>4278</v>
      </c>
      <c r="C633" s="592" t="s">
        <v>226</v>
      </c>
      <c r="D633" s="592" t="s">
        <v>225</v>
      </c>
      <c r="E633" s="592" t="s">
        <v>225</v>
      </c>
      <c r="F633" s="592" t="s">
        <v>226</v>
      </c>
      <c r="G633" s="592" t="s">
        <v>224</v>
      </c>
      <c r="H633" s="592" t="s">
        <v>224</v>
      </c>
      <c r="I633" s="592" t="s">
        <v>226</v>
      </c>
      <c r="J633" s="592" t="s">
        <v>225</v>
      </c>
      <c r="K633" s="592" t="s">
        <v>225</v>
      </c>
      <c r="L633" s="592" t="s">
        <v>225</v>
      </c>
      <c r="M633" s="592" t="s">
        <v>225</v>
      </c>
      <c r="N633" s="592" t="s">
        <v>226</v>
      </c>
    </row>
    <row r="634" spans="1:14" x14ac:dyDescent="0.3">
      <c r="A634" s="592">
        <v>706166</v>
      </c>
      <c r="B634" s="592" t="s">
        <v>4278</v>
      </c>
      <c r="C634" s="592" t="s">
        <v>226</v>
      </c>
      <c r="D634" s="592" t="s">
        <v>226</v>
      </c>
      <c r="E634" s="592" t="s">
        <v>226</v>
      </c>
      <c r="F634" s="592" t="s">
        <v>225</v>
      </c>
      <c r="G634" s="592" t="s">
        <v>225</v>
      </c>
      <c r="H634" s="592" t="s">
        <v>225</v>
      </c>
      <c r="I634" s="592" t="s">
        <v>225</v>
      </c>
      <c r="J634" s="592" t="s">
        <v>225</v>
      </c>
      <c r="K634" s="592" t="s">
        <v>225</v>
      </c>
      <c r="L634" s="592" t="s">
        <v>225</v>
      </c>
      <c r="M634" s="592" t="s">
        <v>225</v>
      </c>
      <c r="N634" s="592" t="s">
        <v>225</v>
      </c>
    </row>
    <row r="635" spans="1:14" x14ac:dyDescent="0.3">
      <c r="A635" s="592">
        <v>706164</v>
      </c>
      <c r="B635" s="592" t="s">
        <v>4278</v>
      </c>
      <c r="C635" s="592" t="s">
        <v>226</v>
      </c>
      <c r="D635" s="592" t="s">
        <v>226</v>
      </c>
      <c r="E635" s="592" t="s">
        <v>226</v>
      </c>
      <c r="F635" s="592" t="s">
        <v>226</v>
      </c>
      <c r="G635" s="592" t="s">
        <v>226</v>
      </c>
      <c r="H635" s="592" t="s">
        <v>226</v>
      </c>
      <c r="I635" s="592" t="s">
        <v>225</v>
      </c>
      <c r="J635" s="592" t="s">
        <v>225</v>
      </c>
      <c r="K635" s="592" t="s">
        <v>225</v>
      </c>
      <c r="L635" s="592" t="s">
        <v>225</v>
      </c>
      <c r="M635" s="592" t="s">
        <v>225</v>
      </c>
      <c r="N635" s="592" t="s">
        <v>225</v>
      </c>
    </row>
    <row r="636" spans="1:14" x14ac:dyDescent="0.3">
      <c r="A636" s="592">
        <v>706163</v>
      </c>
      <c r="B636" s="592" t="s">
        <v>4278</v>
      </c>
      <c r="C636" s="592" t="s">
        <v>226</v>
      </c>
      <c r="D636" s="592" t="s">
        <v>226</v>
      </c>
      <c r="E636" s="592" t="s">
        <v>225</v>
      </c>
      <c r="F636" s="592" t="s">
        <v>226</v>
      </c>
      <c r="G636" s="592" t="s">
        <v>226</v>
      </c>
      <c r="H636" s="592" t="s">
        <v>226</v>
      </c>
      <c r="I636" s="592" t="s">
        <v>225</v>
      </c>
      <c r="J636" s="592" t="s">
        <v>225</v>
      </c>
      <c r="K636" s="592" t="s">
        <v>225</v>
      </c>
      <c r="L636" s="592" t="s">
        <v>225</v>
      </c>
      <c r="M636" s="592" t="s">
        <v>225</v>
      </c>
      <c r="N636" s="592" t="s">
        <v>225</v>
      </c>
    </row>
    <row r="637" spans="1:14" x14ac:dyDescent="0.3">
      <c r="A637" s="592">
        <v>706162</v>
      </c>
      <c r="B637" s="592" t="s">
        <v>4278</v>
      </c>
      <c r="C637" s="592" t="s">
        <v>226</v>
      </c>
      <c r="D637" s="592" t="s">
        <v>226</v>
      </c>
      <c r="E637" s="592" t="s">
        <v>226</v>
      </c>
      <c r="F637" s="592" t="s">
        <v>226</v>
      </c>
      <c r="G637" s="592" t="s">
        <v>225</v>
      </c>
      <c r="H637" s="592" t="s">
        <v>225</v>
      </c>
      <c r="I637" s="592" t="s">
        <v>225</v>
      </c>
      <c r="J637" s="592" t="s">
        <v>225</v>
      </c>
      <c r="K637" s="592" t="s">
        <v>225</v>
      </c>
      <c r="L637" s="592" t="s">
        <v>225</v>
      </c>
      <c r="M637" s="592" t="s">
        <v>225</v>
      </c>
      <c r="N637" s="592" t="s">
        <v>225</v>
      </c>
    </row>
    <row r="638" spans="1:14" x14ac:dyDescent="0.3">
      <c r="A638" s="592">
        <v>706158</v>
      </c>
      <c r="B638" s="592" t="s">
        <v>4278</v>
      </c>
      <c r="C638" s="592" t="s">
        <v>226</v>
      </c>
      <c r="D638" s="592" t="s">
        <v>225</v>
      </c>
      <c r="E638" s="592" t="s">
        <v>226</v>
      </c>
      <c r="F638" s="592" t="s">
        <v>226</v>
      </c>
      <c r="G638" s="592" t="s">
        <v>226</v>
      </c>
      <c r="H638" s="592" t="s">
        <v>225</v>
      </c>
      <c r="I638" s="592" t="s">
        <v>225</v>
      </c>
      <c r="J638" s="592" t="s">
        <v>225</v>
      </c>
      <c r="K638" s="592" t="s">
        <v>225</v>
      </c>
      <c r="L638" s="592" t="s">
        <v>225</v>
      </c>
      <c r="M638" s="592" t="s">
        <v>225</v>
      </c>
      <c r="N638" s="592" t="s">
        <v>225</v>
      </c>
    </row>
    <row r="639" spans="1:14" x14ac:dyDescent="0.3">
      <c r="A639" s="592">
        <v>706155</v>
      </c>
      <c r="B639" s="592" t="s">
        <v>4278</v>
      </c>
      <c r="C639" s="592" t="s">
        <v>226</v>
      </c>
      <c r="D639" s="592" t="s">
        <v>226</v>
      </c>
      <c r="E639" s="592" t="s">
        <v>226</v>
      </c>
      <c r="F639" s="592" t="s">
        <v>226</v>
      </c>
      <c r="G639" s="592" t="s">
        <v>226</v>
      </c>
      <c r="H639" s="592" t="s">
        <v>226</v>
      </c>
      <c r="I639" s="592" t="s">
        <v>225</v>
      </c>
      <c r="J639" s="592" t="s">
        <v>225</v>
      </c>
      <c r="K639" s="592" t="s">
        <v>225</v>
      </c>
      <c r="L639" s="592" t="s">
        <v>225</v>
      </c>
      <c r="M639" s="592" t="s">
        <v>225</v>
      </c>
      <c r="N639" s="592" t="s">
        <v>225</v>
      </c>
    </row>
    <row r="640" spans="1:14" x14ac:dyDescent="0.3">
      <c r="A640" s="592">
        <v>706152</v>
      </c>
      <c r="B640" s="592" t="s">
        <v>4278</v>
      </c>
      <c r="C640" s="592" t="s">
        <v>226</v>
      </c>
      <c r="D640" s="592" t="s">
        <v>226</v>
      </c>
      <c r="E640" s="592" t="s">
        <v>225</v>
      </c>
      <c r="F640" s="592" t="s">
        <v>226</v>
      </c>
      <c r="G640" s="592" t="s">
        <v>225</v>
      </c>
      <c r="H640" s="592" t="s">
        <v>225</v>
      </c>
      <c r="I640" s="592" t="s">
        <v>225</v>
      </c>
      <c r="J640" s="592" t="s">
        <v>225</v>
      </c>
      <c r="K640" s="592" t="s">
        <v>225</v>
      </c>
      <c r="L640" s="592" t="s">
        <v>225</v>
      </c>
      <c r="M640" s="592" t="s">
        <v>225</v>
      </c>
      <c r="N640" s="592" t="s">
        <v>225</v>
      </c>
    </row>
    <row r="641" spans="1:14" x14ac:dyDescent="0.3">
      <c r="A641" s="592">
        <v>706151</v>
      </c>
      <c r="B641" s="592" t="s">
        <v>4278</v>
      </c>
      <c r="C641" s="592" t="s">
        <v>226</v>
      </c>
      <c r="D641" s="592" t="s">
        <v>226</v>
      </c>
      <c r="E641" s="592" t="s">
        <v>226</v>
      </c>
      <c r="F641" s="592" t="s">
        <v>225</v>
      </c>
      <c r="G641" s="592" t="s">
        <v>225</v>
      </c>
      <c r="H641" s="592" t="s">
        <v>225</v>
      </c>
      <c r="I641" s="592" t="s">
        <v>225</v>
      </c>
      <c r="J641" s="592" t="s">
        <v>225</v>
      </c>
      <c r="K641" s="592" t="s">
        <v>225</v>
      </c>
      <c r="L641" s="592" t="s">
        <v>225</v>
      </c>
      <c r="M641" s="592" t="s">
        <v>225</v>
      </c>
      <c r="N641" s="592" t="s">
        <v>225</v>
      </c>
    </row>
    <row r="642" spans="1:14" x14ac:dyDescent="0.3">
      <c r="A642" s="592">
        <v>706147</v>
      </c>
      <c r="B642" s="592" t="s">
        <v>4278</v>
      </c>
      <c r="C642" s="592" t="s">
        <v>226</v>
      </c>
      <c r="D642" s="592" t="s">
        <v>226</v>
      </c>
      <c r="E642" s="592" t="s">
        <v>226</v>
      </c>
      <c r="F642" s="592" t="s">
        <v>226</v>
      </c>
      <c r="G642" s="592" t="s">
        <v>225</v>
      </c>
      <c r="H642" s="592" t="s">
        <v>225</v>
      </c>
      <c r="I642" s="592" t="s">
        <v>225</v>
      </c>
      <c r="J642" s="592" t="s">
        <v>225</v>
      </c>
      <c r="K642" s="592" t="s">
        <v>225</v>
      </c>
      <c r="L642" s="592" t="s">
        <v>225</v>
      </c>
      <c r="M642" s="592" t="s">
        <v>225</v>
      </c>
      <c r="N642" s="592" t="s">
        <v>225</v>
      </c>
    </row>
    <row r="643" spans="1:14" x14ac:dyDescent="0.3">
      <c r="A643" s="592">
        <v>706144</v>
      </c>
      <c r="B643" s="592" t="s">
        <v>4278</v>
      </c>
      <c r="C643" s="592" t="s">
        <v>226</v>
      </c>
      <c r="D643" s="592" t="s">
        <v>226</v>
      </c>
      <c r="E643" s="592" t="s">
        <v>226</v>
      </c>
      <c r="F643" s="592" t="s">
        <v>225</v>
      </c>
      <c r="G643" s="592" t="s">
        <v>226</v>
      </c>
      <c r="H643" s="592" t="s">
        <v>226</v>
      </c>
      <c r="I643" s="592" t="s">
        <v>225</v>
      </c>
      <c r="J643" s="592" t="s">
        <v>225</v>
      </c>
      <c r="K643" s="592" t="s">
        <v>225</v>
      </c>
      <c r="L643" s="592" t="s">
        <v>225</v>
      </c>
      <c r="M643" s="592" t="s">
        <v>225</v>
      </c>
      <c r="N643" s="592" t="s">
        <v>225</v>
      </c>
    </row>
    <row r="644" spans="1:14" x14ac:dyDescent="0.3">
      <c r="A644" s="592">
        <v>706142</v>
      </c>
      <c r="B644" s="592" t="s">
        <v>4278</v>
      </c>
      <c r="C644" s="592" t="s">
        <v>226</v>
      </c>
      <c r="D644" s="592" t="s">
        <v>226</v>
      </c>
      <c r="E644" s="592" t="s">
        <v>225</v>
      </c>
      <c r="F644" s="592" t="s">
        <v>225</v>
      </c>
      <c r="G644" s="592" t="s">
        <v>225</v>
      </c>
      <c r="H644" s="592" t="s">
        <v>225</v>
      </c>
      <c r="I644" s="592" t="s">
        <v>225</v>
      </c>
      <c r="J644" s="592" t="s">
        <v>225</v>
      </c>
      <c r="K644" s="592" t="s">
        <v>225</v>
      </c>
      <c r="L644" s="592" t="s">
        <v>225</v>
      </c>
      <c r="M644" s="592" t="s">
        <v>225</v>
      </c>
      <c r="N644" s="592" t="s">
        <v>225</v>
      </c>
    </row>
    <row r="645" spans="1:14" x14ac:dyDescent="0.3">
      <c r="A645" s="592">
        <v>706140</v>
      </c>
      <c r="B645" s="592" t="s">
        <v>4278</v>
      </c>
      <c r="C645" s="592" t="s">
        <v>226</v>
      </c>
      <c r="D645" s="592" t="s">
        <v>226</v>
      </c>
      <c r="E645" s="592" t="s">
        <v>226</v>
      </c>
      <c r="F645" s="592" t="s">
        <v>226</v>
      </c>
      <c r="G645" s="592" t="s">
        <v>226</v>
      </c>
      <c r="H645" s="592" t="s">
        <v>226</v>
      </c>
      <c r="I645" s="592" t="s">
        <v>225</v>
      </c>
      <c r="J645" s="592" t="s">
        <v>225</v>
      </c>
      <c r="K645" s="592" t="s">
        <v>225</v>
      </c>
      <c r="L645" s="592" t="s">
        <v>225</v>
      </c>
      <c r="M645" s="592" t="s">
        <v>225</v>
      </c>
      <c r="N645" s="592" t="s">
        <v>225</v>
      </c>
    </row>
    <row r="646" spans="1:14" x14ac:dyDescent="0.3">
      <c r="A646" s="592">
        <v>706139</v>
      </c>
      <c r="B646" s="592" t="s">
        <v>4278</v>
      </c>
      <c r="C646" s="592" t="s">
        <v>226</v>
      </c>
      <c r="D646" s="592" t="s">
        <v>225</v>
      </c>
      <c r="E646" s="592" t="s">
        <v>225</v>
      </c>
      <c r="F646" s="592" t="s">
        <v>226</v>
      </c>
      <c r="G646" s="592" t="s">
        <v>225</v>
      </c>
      <c r="H646" s="592" t="s">
        <v>225</v>
      </c>
      <c r="I646" s="592" t="s">
        <v>225</v>
      </c>
      <c r="J646" s="592" t="s">
        <v>225</v>
      </c>
      <c r="K646" s="592" t="s">
        <v>225</v>
      </c>
      <c r="L646" s="592" t="s">
        <v>225</v>
      </c>
      <c r="M646" s="592" t="s">
        <v>225</v>
      </c>
      <c r="N646" s="592" t="s">
        <v>225</v>
      </c>
    </row>
    <row r="647" spans="1:14" x14ac:dyDescent="0.3">
      <c r="A647" s="592">
        <v>706138</v>
      </c>
      <c r="B647" s="592" t="s">
        <v>4278</v>
      </c>
      <c r="C647" s="592" t="s">
        <v>226</v>
      </c>
      <c r="D647" s="592" t="s">
        <v>226</v>
      </c>
      <c r="E647" s="592" t="s">
        <v>225</v>
      </c>
      <c r="F647" s="592" t="s">
        <v>225</v>
      </c>
      <c r="G647" s="592" t="s">
        <v>225</v>
      </c>
      <c r="H647" s="592" t="s">
        <v>225</v>
      </c>
      <c r="I647" s="592" t="s">
        <v>225</v>
      </c>
      <c r="J647" s="592" t="s">
        <v>225</v>
      </c>
      <c r="K647" s="592" t="s">
        <v>225</v>
      </c>
      <c r="L647" s="592" t="s">
        <v>225</v>
      </c>
      <c r="M647" s="592" t="s">
        <v>225</v>
      </c>
      <c r="N647" s="592" t="s">
        <v>225</v>
      </c>
    </row>
    <row r="648" spans="1:14" x14ac:dyDescent="0.3">
      <c r="A648" s="592">
        <v>706137</v>
      </c>
      <c r="B648" s="592" t="s">
        <v>4278</v>
      </c>
      <c r="C648" s="592" t="s">
        <v>226</v>
      </c>
      <c r="D648" s="592" t="s">
        <v>226</v>
      </c>
      <c r="E648" s="592" t="s">
        <v>225</v>
      </c>
      <c r="F648" s="592" t="s">
        <v>226</v>
      </c>
      <c r="G648" s="592" t="s">
        <v>226</v>
      </c>
      <c r="H648" s="592" t="s">
        <v>226</v>
      </c>
      <c r="I648" s="592" t="s">
        <v>226</v>
      </c>
      <c r="J648" s="592" t="s">
        <v>225</v>
      </c>
      <c r="K648" s="592" t="s">
        <v>225</v>
      </c>
      <c r="L648" s="592" t="s">
        <v>226</v>
      </c>
      <c r="M648" s="592" t="s">
        <v>225</v>
      </c>
      <c r="N648" s="592" t="s">
        <v>225</v>
      </c>
    </row>
    <row r="649" spans="1:14" x14ac:dyDescent="0.3">
      <c r="A649" s="592">
        <v>706135</v>
      </c>
      <c r="B649" s="592" t="s">
        <v>4278</v>
      </c>
      <c r="C649" s="592" t="s">
        <v>226</v>
      </c>
      <c r="D649" s="592" t="s">
        <v>226</v>
      </c>
      <c r="E649" s="592" t="s">
        <v>226</v>
      </c>
      <c r="F649" s="592" t="s">
        <v>226</v>
      </c>
      <c r="G649" s="592" t="s">
        <v>225</v>
      </c>
      <c r="H649" s="592" t="s">
        <v>225</v>
      </c>
      <c r="I649" s="592" t="s">
        <v>226</v>
      </c>
      <c r="J649" s="592" t="s">
        <v>226</v>
      </c>
      <c r="K649" s="592" t="s">
        <v>226</v>
      </c>
      <c r="L649" s="592" t="s">
        <v>225</v>
      </c>
      <c r="M649" s="592" t="s">
        <v>225</v>
      </c>
      <c r="N649" s="592" t="s">
        <v>225</v>
      </c>
    </row>
    <row r="650" spans="1:14" x14ac:dyDescent="0.3">
      <c r="A650" s="592">
        <v>706125</v>
      </c>
      <c r="B650" s="592" t="s">
        <v>4278</v>
      </c>
      <c r="C650" s="592" t="s">
        <v>226</v>
      </c>
      <c r="D650" s="592" t="s">
        <v>225</v>
      </c>
      <c r="E650" s="592" t="s">
        <v>225</v>
      </c>
      <c r="F650" s="592" t="s">
        <v>226</v>
      </c>
      <c r="G650" s="592" t="s">
        <v>225</v>
      </c>
      <c r="H650" s="592" t="s">
        <v>225</v>
      </c>
      <c r="I650" s="592" t="s">
        <v>225</v>
      </c>
      <c r="J650" s="592" t="s">
        <v>225</v>
      </c>
      <c r="K650" s="592" t="s">
        <v>225</v>
      </c>
      <c r="L650" s="592" t="s">
        <v>225</v>
      </c>
      <c r="M650" s="592" t="s">
        <v>225</v>
      </c>
      <c r="N650" s="592" t="s">
        <v>225</v>
      </c>
    </row>
    <row r="651" spans="1:14" x14ac:dyDescent="0.3">
      <c r="A651" s="592">
        <v>706123</v>
      </c>
      <c r="B651" s="592" t="s">
        <v>4278</v>
      </c>
      <c r="C651" s="592" t="s">
        <v>226</v>
      </c>
      <c r="D651" s="592" t="s">
        <v>225</v>
      </c>
      <c r="E651" s="592" t="s">
        <v>226</v>
      </c>
      <c r="F651" s="592" t="s">
        <v>225</v>
      </c>
      <c r="G651" s="592" t="s">
        <v>226</v>
      </c>
      <c r="H651" s="592" t="s">
        <v>225</v>
      </c>
      <c r="I651" s="592" t="s">
        <v>225</v>
      </c>
      <c r="J651" s="592" t="s">
        <v>225</v>
      </c>
      <c r="K651" s="592" t="s">
        <v>225</v>
      </c>
      <c r="L651" s="592" t="s">
        <v>225</v>
      </c>
      <c r="M651" s="592" t="s">
        <v>225</v>
      </c>
      <c r="N651" s="592" t="s">
        <v>225</v>
      </c>
    </row>
    <row r="652" spans="1:14" x14ac:dyDescent="0.3">
      <c r="A652" s="592">
        <v>706122</v>
      </c>
      <c r="B652" s="592" t="s">
        <v>4278</v>
      </c>
      <c r="C652" s="592" t="s">
        <v>226</v>
      </c>
      <c r="D652" s="592" t="s">
        <v>226</v>
      </c>
      <c r="E652" s="592" t="s">
        <v>225</v>
      </c>
      <c r="F652" s="592" t="s">
        <v>226</v>
      </c>
      <c r="G652" s="592" t="s">
        <v>225</v>
      </c>
      <c r="H652" s="592" t="s">
        <v>225</v>
      </c>
      <c r="I652" s="592" t="s">
        <v>225</v>
      </c>
      <c r="J652" s="592" t="s">
        <v>225</v>
      </c>
      <c r="K652" s="592" t="s">
        <v>225</v>
      </c>
      <c r="L652" s="592" t="s">
        <v>225</v>
      </c>
      <c r="M652" s="592" t="s">
        <v>225</v>
      </c>
      <c r="N652" s="592" t="s">
        <v>225</v>
      </c>
    </row>
    <row r="653" spans="1:14" x14ac:dyDescent="0.3">
      <c r="A653" s="592">
        <v>706121</v>
      </c>
      <c r="B653" s="592" t="s">
        <v>4278</v>
      </c>
      <c r="C653" s="592" t="s">
        <v>226</v>
      </c>
      <c r="D653" s="592" t="s">
        <v>226</v>
      </c>
      <c r="E653" s="592" t="s">
        <v>225</v>
      </c>
      <c r="F653" s="592" t="s">
        <v>225</v>
      </c>
      <c r="G653" s="592" t="s">
        <v>225</v>
      </c>
      <c r="H653" s="592" t="s">
        <v>226</v>
      </c>
      <c r="I653" s="592" t="s">
        <v>225</v>
      </c>
      <c r="J653" s="592" t="s">
        <v>225</v>
      </c>
      <c r="K653" s="592" t="s">
        <v>225</v>
      </c>
      <c r="L653" s="592" t="s">
        <v>225</v>
      </c>
      <c r="M653" s="592" t="s">
        <v>225</v>
      </c>
      <c r="N653" s="592" t="s">
        <v>225</v>
      </c>
    </row>
    <row r="654" spans="1:14" x14ac:dyDescent="0.3">
      <c r="A654" s="592">
        <v>706120</v>
      </c>
      <c r="B654" s="592" t="s">
        <v>4278</v>
      </c>
      <c r="C654" s="592" t="s">
        <v>226</v>
      </c>
      <c r="D654" s="592" t="s">
        <v>226</v>
      </c>
      <c r="E654" s="592" t="s">
        <v>226</v>
      </c>
      <c r="F654" s="592" t="s">
        <v>226</v>
      </c>
      <c r="G654" s="592" t="s">
        <v>226</v>
      </c>
      <c r="H654" s="592" t="s">
        <v>225</v>
      </c>
      <c r="I654" s="592" t="s">
        <v>225</v>
      </c>
      <c r="J654" s="592" t="s">
        <v>225</v>
      </c>
      <c r="K654" s="592" t="s">
        <v>225</v>
      </c>
      <c r="L654" s="592" t="s">
        <v>225</v>
      </c>
      <c r="M654" s="592" t="s">
        <v>225</v>
      </c>
      <c r="N654" s="592" t="s">
        <v>225</v>
      </c>
    </row>
    <row r="655" spans="1:14" x14ac:dyDescent="0.3">
      <c r="A655" s="592">
        <v>706115</v>
      </c>
      <c r="B655" s="592" t="s">
        <v>4278</v>
      </c>
      <c r="C655" s="592" t="s">
        <v>226</v>
      </c>
      <c r="D655" s="592" t="s">
        <v>226</v>
      </c>
      <c r="E655" s="592" t="s">
        <v>226</v>
      </c>
      <c r="F655" s="592" t="s">
        <v>225</v>
      </c>
      <c r="G655" s="592" t="s">
        <v>225</v>
      </c>
      <c r="H655" s="592" t="s">
        <v>225</v>
      </c>
      <c r="I655" s="592" t="s">
        <v>225</v>
      </c>
      <c r="J655" s="592" t="s">
        <v>225</v>
      </c>
      <c r="K655" s="592" t="s">
        <v>225</v>
      </c>
      <c r="L655" s="592" t="s">
        <v>225</v>
      </c>
      <c r="M655" s="592" t="s">
        <v>225</v>
      </c>
      <c r="N655" s="592" t="s">
        <v>225</v>
      </c>
    </row>
    <row r="656" spans="1:14" x14ac:dyDescent="0.3">
      <c r="A656" s="592">
        <v>706114</v>
      </c>
      <c r="B656" s="592" t="s">
        <v>4278</v>
      </c>
      <c r="C656" s="592" t="s">
        <v>226</v>
      </c>
      <c r="D656" s="592" t="s">
        <v>225</v>
      </c>
      <c r="E656" s="592" t="s">
        <v>226</v>
      </c>
      <c r="F656" s="592" t="s">
        <v>226</v>
      </c>
      <c r="G656" s="592" t="s">
        <v>225</v>
      </c>
      <c r="H656" s="592" t="s">
        <v>225</v>
      </c>
      <c r="I656" s="592" t="s">
        <v>225</v>
      </c>
      <c r="J656" s="592" t="s">
        <v>225</v>
      </c>
      <c r="K656" s="592" t="s">
        <v>225</v>
      </c>
      <c r="L656" s="592" t="s">
        <v>225</v>
      </c>
      <c r="M656" s="592" t="s">
        <v>225</v>
      </c>
      <c r="N656" s="592" t="s">
        <v>225</v>
      </c>
    </row>
    <row r="657" spans="1:14" x14ac:dyDescent="0.3">
      <c r="A657" s="592">
        <v>706102</v>
      </c>
      <c r="B657" s="592" t="s">
        <v>4278</v>
      </c>
      <c r="C657" s="592" t="s">
        <v>226</v>
      </c>
      <c r="D657" s="592" t="s">
        <v>226</v>
      </c>
      <c r="E657" s="592" t="s">
        <v>226</v>
      </c>
      <c r="F657" s="592" t="s">
        <v>225</v>
      </c>
      <c r="G657" s="592" t="s">
        <v>225</v>
      </c>
      <c r="H657" s="592" t="s">
        <v>226</v>
      </c>
      <c r="I657" s="592" t="s">
        <v>225</v>
      </c>
      <c r="J657" s="592" t="s">
        <v>225</v>
      </c>
      <c r="K657" s="592" t="s">
        <v>225</v>
      </c>
      <c r="L657" s="592" t="s">
        <v>225</v>
      </c>
      <c r="M657" s="592" t="s">
        <v>225</v>
      </c>
      <c r="N657" s="592" t="s">
        <v>225</v>
      </c>
    </row>
    <row r="658" spans="1:14" x14ac:dyDescent="0.3">
      <c r="A658" s="592">
        <v>706099</v>
      </c>
      <c r="B658" s="592" t="s">
        <v>4278</v>
      </c>
      <c r="C658" s="592" t="s">
        <v>226</v>
      </c>
      <c r="D658" s="592" t="s">
        <v>225</v>
      </c>
      <c r="E658" s="592" t="s">
        <v>226</v>
      </c>
      <c r="F658" s="592" t="s">
        <v>225</v>
      </c>
      <c r="G658" s="592" t="s">
        <v>225</v>
      </c>
      <c r="H658" s="592" t="s">
        <v>225</v>
      </c>
      <c r="I658" s="592" t="s">
        <v>225</v>
      </c>
      <c r="J658" s="592" t="s">
        <v>225</v>
      </c>
      <c r="K658" s="592" t="s">
        <v>225</v>
      </c>
      <c r="L658" s="592" t="s">
        <v>225</v>
      </c>
      <c r="M658" s="592" t="s">
        <v>225</v>
      </c>
      <c r="N658" s="592" t="s">
        <v>225</v>
      </c>
    </row>
    <row r="659" spans="1:14" x14ac:dyDescent="0.3">
      <c r="A659" s="592">
        <v>706098</v>
      </c>
      <c r="B659" s="592" t="s">
        <v>4278</v>
      </c>
      <c r="C659" s="592" t="s">
        <v>226</v>
      </c>
      <c r="D659" s="592" t="s">
        <v>225</v>
      </c>
      <c r="E659" s="592" t="s">
        <v>226</v>
      </c>
      <c r="F659" s="592" t="s">
        <v>225</v>
      </c>
      <c r="G659" s="592" t="s">
        <v>225</v>
      </c>
      <c r="H659" s="592" t="s">
        <v>226</v>
      </c>
      <c r="I659" s="592" t="s">
        <v>225</v>
      </c>
      <c r="J659" s="592" t="s">
        <v>225</v>
      </c>
      <c r="K659" s="592" t="s">
        <v>225</v>
      </c>
      <c r="L659" s="592" t="s">
        <v>225</v>
      </c>
      <c r="M659" s="592" t="s">
        <v>225</v>
      </c>
      <c r="N659" s="592" t="s">
        <v>225</v>
      </c>
    </row>
    <row r="660" spans="1:14" x14ac:dyDescent="0.3">
      <c r="A660" s="592">
        <v>706096</v>
      </c>
      <c r="B660" s="592" t="s">
        <v>4278</v>
      </c>
      <c r="C660" s="592" t="s">
        <v>226</v>
      </c>
      <c r="D660" s="592" t="s">
        <v>225</v>
      </c>
      <c r="E660" s="592" t="s">
        <v>226</v>
      </c>
      <c r="F660" s="592" t="s">
        <v>225</v>
      </c>
      <c r="G660" s="592" t="s">
        <v>225</v>
      </c>
      <c r="H660" s="592" t="s">
        <v>225</v>
      </c>
      <c r="I660" s="592" t="s">
        <v>225</v>
      </c>
      <c r="J660" s="592" t="s">
        <v>225</v>
      </c>
      <c r="K660" s="592" t="s">
        <v>225</v>
      </c>
      <c r="L660" s="592" t="s">
        <v>225</v>
      </c>
      <c r="M660" s="592" t="s">
        <v>225</v>
      </c>
      <c r="N660" s="592" t="s">
        <v>225</v>
      </c>
    </row>
    <row r="661" spans="1:14" x14ac:dyDescent="0.3">
      <c r="A661" s="592">
        <v>706094</v>
      </c>
      <c r="B661" s="592" t="s">
        <v>4278</v>
      </c>
      <c r="C661" s="592" t="s">
        <v>226</v>
      </c>
      <c r="D661" s="592" t="s">
        <v>226</v>
      </c>
      <c r="E661" s="592" t="s">
        <v>226</v>
      </c>
      <c r="F661" s="592" t="s">
        <v>226</v>
      </c>
      <c r="G661" s="592" t="s">
        <v>226</v>
      </c>
      <c r="H661" s="592" t="s">
        <v>226</v>
      </c>
      <c r="I661" s="592" t="s">
        <v>225</v>
      </c>
      <c r="J661" s="592" t="s">
        <v>225</v>
      </c>
      <c r="K661" s="592" t="s">
        <v>225</v>
      </c>
      <c r="L661" s="592" t="s">
        <v>225</v>
      </c>
      <c r="M661" s="592" t="s">
        <v>225</v>
      </c>
      <c r="N661" s="592" t="s">
        <v>225</v>
      </c>
    </row>
    <row r="662" spans="1:14" x14ac:dyDescent="0.3">
      <c r="A662" s="592">
        <v>706092</v>
      </c>
      <c r="B662" s="592" t="s">
        <v>4278</v>
      </c>
      <c r="C662" s="592" t="s">
        <v>226</v>
      </c>
      <c r="D662" s="592" t="s">
        <v>226</v>
      </c>
      <c r="E662" s="592" t="s">
        <v>226</v>
      </c>
      <c r="F662" s="592" t="s">
        <v>226</v>
      </c>
      <c r="G662" s="592" t="s">
        <v>226</v>
      </c>
      <c r="H662" s="592" t="s">
        <v>225</v>
      </c>
      <c r="I662" s="592" t="s">
        <v>225</v>
      </c>
      <c r="J662" s="592" t="s">
        <v>225</v>
      </c>
      <c r="K662" s="592" t="s">
        <v>225</v>
      </c>
      <c r="L662" s="592" t="s">
        <v>225</v>
      </c>
      <c r="M662" s="592" t="s">
        <v>225</v>
      </c>
      <c r="N662" s="592" t="s">
        <v>225</v>
      </c>
    </row>
    <row r="663" spans="1:14" x14ac:dyDescent="0.3">
      <c r="A663" s="592">
        <v>706088</v>
      </c>
      <c r="B663" s="592" t="s">
        <v>4278</v>
      </c>
      <c r="C663" s="592" t="s">
        <v>226</v>
      </c>
      <c r="D663" s="592" t="s">
        <v>226</v>
      </c>
      <c r="E663" s="592" t="s">
        <v>226</v>
      </c>
      <c r="F663" s="592" t="s">
        <v>226</v>
      </c>
      <c r="G663" s="592" t="s">
        <v>225</v>
      </c>
      <c r="H663" s="592" t="s">
        <v>225</v>
      </c>
      <c r="I663" s="592" t="s">
        <v>225</v>
      </c>
      <c r="J663" s="592" t="s">
        <v>225</v>
      </c>
      <c r="K663" s="592" t="s">
        <v>225</v>
      </c>
      <c r="L663" s="592" t="s">
        <v>225</v>
      </c>
      <c r="M663" s="592" t="s">
        <v>225</v>
      </c>
      <c r="N663" s="592" t="s">
        <v>225</v>
      </c>
    </row>
    <row r="664" spans="1:14" x14ac:dyDescent="0.3">
      <c r="A664" s="592">
        <v>706085</v>
      </c>
      <c r="B664" s="592" t="s">
        <v>4278</v>
      </c>
      <c r="C664" s="592" t="s">
        <v>226</v>
      </c>
      <c r="D664" s="592" t="s">
        <v>226</v>
      </c>
      <c r="E664" s="592" t="s">
        <v>226</v>
      </c>
      <c r="F664" s="592" t="s">
        <v>226</v>
      </c>
      <c r="G664" s="592" t="s">
        <v>225</v>
      </c>
      <c r="H664" s="592" t="s">
        <v>226</v>
      </c>
      <c r="I664" s="592" t="s">
        <v>225</v>
      </c>
      <c r="J664" s="592" t="s">
        <v>225</v>
      </c>
      <c r="K664" s="592" t="s">
        <v>225</v>
      </c>
      <c r="L664" s="592" t="s">
        <v>225</v>
      </c>
      <c r="M664" s="592" t="s">
        <v>225</v>
      </c>
      <c r="N664" s="592" t="s">
        <v>225</v>
      </c>
    </row>
    <row r="665" spans="1:14" x14ac:dyDescent="0.3">
      <c r="A665" s="592">
        <v>706084</v>
      </c>
      <c r="B665" s="592" t="s">
        <v>4278</v>
      </c>
      <c r="C665" s="592" t="s">
        <v>226</v>
      </c>
      <c r="D665" s="592" t="s">
        <v>226</v>
      </c>
      <c r="E665" s="592" t="s">
        <v>226</v>
      </c>
      <c r="F665" s="592" t="s">
        <v>226</v>
      </c>
      <c r="G665" s="592" t="s">
        <v>225</v>
      </c>
      <c r="H665" s="592" t="s">
        <v>225</v>
      </c>
      <c r="I665" s="592" t="s">
        <v>225</v>
      </c>
      <c r="J665" s="592" t="s">
        <v>225</v>
      </c>
      <c r="K665" s="592" t="s">
        <v>225</v>
      </c>
      <c r="L665" s="592" t="s">
        <v>225</v>
      </c>
      <c r="M665" s="592" t="s">
        <v>225</v>
      </c>
      <c r="N665" s="592" t="s">
        <v>225</v>
      </c>
    </row>
    <row r="666" spans="1:14" x14ac:dyDescent="0.3">
      <c r="A666" s="592">
        <v>706083</v>
      </c>
      <c r="B666" s="592" t="s">
        <v>4278</v>
      </c>
      <c r="C666" s="592" t="s">
        <v>226</v>
      </c>
      <c r="D666" s="592" t="s">
        <v>225</v>
      </c>
      <c r="E666" s="592" t="s">
        <v>225</v>
      </c>
      <c r="F666" s="592" t="s">
        <v>225</v>
      </c>
      <c r="G666" s="592" t="s">
        <v>226</v>
      </c>
      <c r="H666" s="592" t="s">
        <v>225</v>
      </c>
      <c r="I666" s="592" t="s">
        <v>225</v>
      </c>
      <c r="J666" s="592" t="s">
        <v>225</v>
      </c>
      <c r="K666" s="592" t="s">
        <v>225</v>
      </c>
      <c r="L666" s="592" t="s">
        <v>225</v>
      </c>
      <c r="M666" s="592" t="s">
        <v>225</v>
      </c>
      <c r="N666" s="592" t="s">
        <v>225</v>
      </c>
    </row>
    <row r="667" spans="1:14" x14ac:dyDescent="0.3">
      <c r="A667" s="592">
        <v>706080</v>
      </c>
      <c r="B667" s="592" t="s">
        <v>4278</v>
      </c>
      <c r="C667" s="592" t="s">
        <v>226</v>
      </c>
      <c r="D667" s="592" t="s">
        <v>225</v>
      </c>
      <c r="E667" s="592" t="s">
        <v>225</v>
      </c>
      <c r="F667" s="592" t="s">
        <v>225</v>
      </c>
      <c r="G667" s="592" t="s">
        <v>226</v>
      </c>
      <c r="H667" s="592" t="s">
        <v>226</v>
      </c>
      <c r="I667" s="592" t="s">
        <v>225</v>
      </c>
      <c r="J667" s="592" t="s">
        <v>225</v>
      </c>
      <c r="K667" s="592" t="s">
        <v>225</v>
      </c>
      <c r="L667" s="592" t="s">
        <v>225</v>
      </c>
      <c r="M667" s="592" t="s">
        <v>225</v>
      </c>
      <c r="N667" s="592" t="s">
        <v>225</v>
      </c>
    </row>
    <row r="668" spans="1:14" x14ac:dyDescent="0.3">
      <c r="A668" s="592">
        <v>706077</v>
      </c>
      <c r="B668" s="592" t="s">
        <v>4278</v>
      </c>
      <c r="C668" s="592" t="s">
        <v>226</v>
      </c>
      <c r="D668" s="592" t="s">
        <v>225</v>
      </c>
      <c r="E668" s="592" t="s">
        <v>225</v>
      </c>
      <c r="F668" s="592" t="s">
        <v>226</v>
      </c>
      <c r="G668" s="592" t="s">
        <v>226</v>
      </c>
      <c r="H668" s="592" t="s">
        <v>225</v>
      </c>
      <c r="I668" s="592" t="s">
        <v>225</v>
      </c>
      <c r="J668" s="592" t="s">
        <v>225</v>
      </c>
      <c r="K668" s="592" t="s">
        <v>225</v>
      </c>
      <c r="L668" s="592" t="s">
        <v>225</v>
      </c>
      <c r="M668" s="592" t="s">
        <v>225</v>
      </c>
      <c r="N668" s="592" t="s">
        <v>225</v>
      </c>
    </row>
    <row r="669" spans="1:14" x14ac:dyDescent="0.3">
      <c r="A669" s="592">
        <v>706075</v>
      </c>
      <c r="B669" s="592" t="s">
        <v>4278</v>
      </c>
      <c r="C669" s="592" t="s">
        <v>226</v>
      </c>
      <c r="D669" s="592" t="s">
        <v>226</v>
      </c>
      <c r="E669" s="592" t="s">
        <v>226</v>
      </c>
      <c r="F669" s="592" t="s">
        <v>226</v>
      </c>
      <c r="G669" s="592" t="s">
        <v>226</v>
      </c>
      <c r="H669" s="592" t="s">
        <v>226</v>
      </c>
      <c r="I669" s="592" t="s">
        <v>225</v>
      </c>
      <c r="J669" s="592" t="s">
        <v>225</v>
      </c>
      <c r="K669" s="592" t="s">
        <v>225</v>
      </c>
      <c r="L669" s="592" t="s">
        <v>225</v>
      </c>
      <c r="M669" s="592" t="s">
        <v>225</v>
      </c>
      <c r="N669" s="592" t="s">
        <v>225</v>
      </c>
    </row>
    <row r="670" spans="1:14" x14ac:dyDescent="0.3">
      <c r="A670" s="592">
        <v>706072</v>
      </c>
      <c r="B670" s="592" t="s">
        <v>4278</v>
      </c>
      <c r="C670" s="592" t="s">
        <v>226</v>
      </c>
      <c r="D670" s="592" t="s">
        <v>226</v>
      </c>
      <c r="E670" s="592" t="s">
        <v>225</v>
      </c>
      <c r="F670" s="592" t="s">
        <v>226</v>
      </c>
      <c r="G670" s="592" t="s">
        <v>225</v>
      </c>
      <c r="H670" s="592" t="s">
        <v>225</v>
      </c>
      <c r="I670" s="592" t="s">
        <v>225</v>
      </c>
      <c r="J670" s="592" t="s">
        <v>225</v>
      </c>
      <c r="K670" s="592" t="s">
        <v>225</v>
      </c>
      <c r="L670" s="592" t="s">
        <v>225</v>
      </c>
      <c r="M670" s="592" t="s">
        <v>225</v>
      </c>
      <c r="N670" s="592" t="s">
        <v>225</v>
      </c>
    </row>
    <row r="671" spans="1:14" x14ac:dyDescent="0.3">
      <c r="A671" s="592">
        <v>706070</v>
      </c>
      <c r="B671" s="592" t="s">
        <v>4278</v>
      </c>
      <c r="C671" s="592" t="s">
        <v>226</v>
      </c>
      <c r="D671" s="592" t="s">
        <v>226</v>
      </c>
      <c r="E671" s="592" t="s">
        <v>226</v>
      </c>
      <c r="F671" s="592" t="s">
        <v>226</v>
      </c>
      <c r="G671" s="592" t="s">
        <v>226</v>
      </c>
      <c r="H671" s="592" t="s">
        <v>226</v>
      </c>
      <c r="I671" s="592" t="s">
        <v>225</v>
      </c>
      <c r="J671" s="592" t="s">
        <v>225</v>
      </c>
      <c r="K671" s="592" t="s">
        <v>225</v>
      </c>
      <c r="L671" s="592" t="s">
        <v>225</v>
      </c>
      <c r="M671" s="592" t="s">
        <v>225</v>
      </c>
      <c r="N671" s="592" t="s">
        <v>225</v>
      </c>
    </row>
    <row r="672" spans="1:14" x14ac:dyDescent="0.3">
      <c r="A672" s="592">
        <v>706067</v>
      </c>
      <c r="B672" s="592" t="s">
        <v>4278</v>
      </c>
      <c r="C672" s="592" t="s">
        <v>226</v>
      </c>
      <c r="D672" s="592" t="s">
        <v>225</v>
      </c>
      <c r="E672" s="592" t="s">
        <v>226</v>
      </c>
      <c r="F672" s="592" t="s">
        <v>226</v>
      </c>
      <c r="G672" s="592" t="s">
        <v>226</v>
      </c>
      <c r="H672" s="592" t="s">
        <v>225</v>
      </c>
      <c r="I672" s="592" t="s">
        <v>225</v>
      </c>
      <c r="J672" s="592" t="s">
        <v>225</v>
      </c>
      <c r="K672" s="592" t="s">
        <v>225</v>
      </c>
      <c r="L672" s="592" t="s">
        <v>225</v>
      </c>
      <c r="M672" s="592" t="s">
        <v>225</v>
      </c>
      <c r="N672" s="592" t="s">
        <v>225</v>
      </c>
    </row>
    <row r="673" spans="1:14" x14ac:dyDescent="0.3">
      <c r="A673" s="592">
        <v>706061</v>
      </c>
      <c r="B673" s="592" t="s">
        <v>4278</v>
      </c>
      <c r="C673" s="592" t="s">
        <v>226</v>
      </c>
      <c r="D673" s="592" t="s">
        <v>225</v>
      </c>
      <c r="E673" s="592" t="s">
        <v>225</v>
      </c>
      <c r="F673" s="592" t="s">
        <v>225</v>
      </c>
      <c r="G673" s="592" t="s">
        <v>226</v>
      </c>
      <c r="H673" s="592" t="s">
        <v>225</v>
      </c>
      <c r="I673" s="592" t="s">
        <v>225</v>
      </c>
      <c r="J673" s="592" t="s">
        <v>225</v>
      </c>
      <c r="K673" s="592" t="s">
        <v>225</v>
      </c>
      <c r="L673" s="592" t="s">
        <v>225</v>
      </c>
      <c r="M673" s="592" t="s">
        <v>225</v>
      </c>
      <c r="N673" s="592" t="s">
        <v>225</v>
      </c>
    </row>
    <row r="674" spans="1:14" x14ac:dyDescent="0.3">
      <c r="A674" s="592">
        <v>706059</v>
      </c>
      <c r="B674" s="592" t="s">
        <v>4278</v>
      </c>
      <c r="C674" s="592" t="s">
        <v>226</v>
      </c>
      <c r="D674" s="592" t="s">
        <v>225</v>
      </c>
      <c r="E674" s="592" t="s">
        <v>226</v>
      </c>
      <c r="F674" s="592" t="s">
        <v>225</v>
      </c>
      <c r="G674" s="592" t="s">
        <v>226</v>
      </c>
      <c r="H674" s="592" t="s">
        <v>225</v>
      </c>
      <c r="I674" s="592" t="s">
        <v>225</v>
      </c>
      <c r="J674" s="592" t="s">
        <v>225</v>
      </c>
      <c r="K674" s="592" t="s">
        <v>225</v>
      </c>
      <c r="L674" s="592" t="s">
        <v>225</v>
      </c>
      <c r="M674" s="592" t="s">
        <v>225</v>
      </c>
      <c r="N674" s="592" t="s">
        <v>225</v>
      </c>
    </row>
    <row r="675" spans="1:14" x14ac:dyDescent="0.3">
      <c r="A675" s="592">
        <v>706058</v>
      </c>
      <c r="B675" s="592" t="s">
        <v>4278</v>
      </c>
      <c r="C675" s="592" t="s">
        <v>226</v>
      </c>
      <c r="D675" s="592" t="s">
        <v>226</v>
      </c>
      <c r="E675" s="592" t="s">
        <v>225</v>
      </c>
      <c r="F675" s="592" t="s">
        <v>225</v>
      </c>
      <c r="G675" s="592" t="s">
        <v>225</v>
      </c>
      <c r="H675" s="592" t="s">
        <v>225</v>
      </c>
      <c r="I675" s="592" t="s">
        <v>225</v>
      </c>
      <c r="J675" s="592" t="s">
        <v>225</v>
      </c>
      <c r="K675" s="592" t="s">
        <v>225</v>
      </c>
      <c r="L675" s="592" t="s">
        <v>225</v>
      </c>
      <c r="M675" s="592" t="s">
        <v>225</v>
      </c>
      <c r="N675" s="592" t="s">
        <v>225</v>
      </c>
    </row>
    <row r="676" spans="1:14" x14ac:dyDescent="0.3">
      <c r="A676" s="592">
        <v>706057</v>
      </c>
      <c r="B676" s="592" t="s">
        <v>4278</v>
      </c>
      <c r="C676" s="592" t="s">
        <v>226</v>
      </c>
      <c r="D676" s="592" t="s">
        <v>225</v>
      </c>
      <c r="E676" s="592" t="s">
        <v>226</v>
      </c>
      <c r="F676" s="592" t="s">
        <v>225</v>
      </c>
      <c r="G676" s="592" t="s">
        <v>226</v>
      </c>
      <c r="H676" s="592" t="s">
        <v>226</v>
      </c>
      <c r="I676" s="592" t="s">
        <v>225</v>
      </c>
      <c r="J676" s="592" t="s">
        <v>225</v>
      </c>
      <c r="K676" s="592" t="s">
        <v>225</v>
      </c>
      <c r="L676" s="592" t="s">
        <v>225</v>
      </c>
      <c r="M676" s="592" t="s">
        <v>225</v>
      </c>
      <c r="N676" s="592" t="s">
        <v>225</v>
      </c>
    </row>
    <row r="677" spans="1:14" x14ac:dyDescent="0.3">
      <c r="A677" s="592">
        <v>706056</v>
      </c>
      <c r="B677" s="592" t="s">
        <v>4278</v>
      </c>
      <c r="C677" s="592" t="s">
        <v>226</v>
      </c>
      <c r="D677" s="592" t="s">
        <v>225</v>
      </c>
      <c r="E677" s="592" t="s">
        <v>226</v>
      </c>
      <c r="F677" s="592" t="s">
        <v>225</v>
      </c>
      <c r="G677" s="592" t="s">
        <v>226</v>
      </c>
      <c r="H677" s="592" t="s">
        <v>225</v>
      </c>
      <c r="I677" s="592" t="s">
        <v>225</v>
      </c>
      <c r="J677" s="592" t="s">
        <v>225</v>
      </c>
      <c r="K677" s="592" t="s">
        <v>225</v>
      </c>
      <c r="L677" s="592" t="s">
        <v>225</v>
      </c>
      <c r="M677" s="592" t="s">
        <v>225</v>
      </c>
      <c r="N677" s="592" t="s">
        <v>225</v>
      </c>
    </row>
    <row r="678" spans="1:14" x14ac:dyDescent="0.3">
      <c r="A678" s="592">
        <v>706054</v>
      </c>
      <c r="B678" s="592" t="s">
        <v>4278</v>
      </c>
      <c r="C678" s="592" t="s">
        <v>226</v>
      </c>
      <c r="D678" s="592" t="s">
        <v>226</v>
      </c>
      <c r="E678" s="592" t="s">
        <v>226</v>
      </c>
      <c r="F678" s="592" t="s">
        <v>225</v>
      </c>
      <c r="G678" s="592" t="s">
        <v>225</v>
      </c>
      <c r="H678" s="592" t="s">
        <v>225</v>
      </c>
      <c r="I678" s="592" t="s">
        <v>225</v>
      </c>
      <c r="J678" s="592" t="s">
        <v>225</v>
      </c>
      <c r="K678" s="592" t="s">
        <v>225</v>
      </c>
      <c r="L678" s="592" t="s">
        <v>225</v>
      </c>
      <c r="M678" s="592" t="s">
        <v>225</v>
      </c>
      <c r="N678" s="592" t="s">
        <v>225</v>
      </c>
    </row>
    <row r="679" spans="1:14" x14ac:dyDescent="0.3">
      <c r="A679" s="592">
        <v>706053</v>
      </c>
      <c r="B679" s="592" t="s">
        <v>4278</v>
      </c>
      <c r="C679" s="592" t="s">
        <v>226</v>
      </c>
      <c r="D679" s="592" t="s">
        <v>226</v>
      </c>
      <c r="E679" s="592" t="s">
        <v>226</v>
      </c>
      <c r="F679" s="592" t="s">
        <v>226</v>
      </c>
      <c r="G679" s="592" t="s">
        <v>226</v>
      </c>
      <c r="H679" s="592" t="s">
        <v>226</v>
      </c>
      <c r="I679" s="592" t="s">
        <v>225</v>
      </c>
      <c r="J679" s="592" t="s">
        <v>225</v>
      </c>
      <c r="K679" s="592" t="s">
        <v>225</v>
      </c>
      <c r="L679" s="592" t="s">
        <v>225</v>
      </c>
      <c r="M679" s="592" t="s">
        <v>225</v>
      </c>
      <c r="N679" s="592" t="s">
        <v>225</v>
      </c>
    </row>
    <row r="680" spans="1:14" x14ac:dyDescent="0.3">
      <c r="A680" s="592">
        <v>706047</v>
      </c>
      <c r="B680" s="592" t="s">
        <v>4278</v>
      </c>
      <c r="C680" s="592" t="s">
        <v>226</v>
      </c>
      <c r="D680" s="592" t="s">
        <v>226</v>
      </c>
      <c r="E680" s="592" t="s">
        <v>226</v>
      </c>
      <c r="F680" s="592" t="s">
        <v>225</v>
      </c>
      <c r="G680" s="592" t="s">
        <v>225</v>
      </c>
      <c r="H680" s="592" t="s">
        <v>226</v>
      </c>
      <c r="I680" s="592" t="s">
        <v>225</v>
      </c>
      <c r="J680" s="592" t="s">
        <v>225</v>
      </c>
      <c r="K680" s="592" t="s">
        <v>225</v>
      </c>
      <c r="L680" s="592" t="s">
        <v>225</v>
      </c>
      <c r="M680" s="592" t="s">
        <v>225</v>
      </c>
      <c r="N680" s="592" t="s">
        <v>225</v>
      </c>
    </row>
    <row r="681" spans="1:14" x14ac:dyDescent="0.3">
      <c r="A681" s="592">
        <v>706042</v>
      </c>
      <c r="B681" s="592" t="s">
        <v>4278</v>
      </c>
      <c r="C681" s="592" t="s">
        <v>226</v>
      </c>
      <c r="D681" s="592" t="s">
        <v>226</v>
      </c>
      <c r="E681" s="592" t="s">
        <v>226</v>
      </c>
      <c r="F681" s="592" t="s">
        <v>226</v>
      </c>
      <c r="G681" s="592" t="s">
        <v>226</v>
      </c>
      <c r="H681" s="592" t="s">
        <v>225</v>
      </c>
      <c r="I681" s="592" t="s">
        <v>225</v>
      </c>
      <c r="J681" s="592" t="s">
        <v>225</v>
      </c>
      <c r="K681" s="592" t="s">
        <v>225</v>
      </c>
      <c r="L681" s="592" t="s">
        <v>225</v>
      </c>
      <c r="M681" s="592" t="s">
        <v>225</v>
      </c>
      <c r="N681" s="592" t="s">
        <v>225</v>
      </c>
    </row>
    <row r="682" spans="1:14" x14ac:dyDescent="0.3">
      <c r="A682" s="592">
        <v>706040</v>
      </c>
      <c r="B682" s="592" t="s">
        <v>4278</v>
      </c>
      <c r="C682" s="592" t="s">
        <v>226</v>
      </c>
      <c r="D682" s="592" t="s">
        <v>226</v>
      </c>
      <c r="E682" s="592" t="s">
        <v>226</v>
      </c>
      <c r="F682" s="592" t="s">
        <v>225</v>
      </c>
      <c r="G682" s="592" t="s">
        <v>225</v>
      </c>
      <c r="H682" s="592" t="s">
        <v>225</v>
      </c>
      <c r="I682" s="592" t="s">
        <v>225</v>
      </c>
      <c r="J682" s="592" t="s">
        <v>225</v>
      </c>
      <c r="K682" s="592" t="s">
        <v>225</v>
      </c>
      <c r="L682" s="592" t="s">
        <v>225</v>
      </c>
      <c r="M682" s="592" t="s">
        <v>225</v>
      </c>
      <c r="N682" s="592" t="s">
        <v>225</v>
      </c>
    </row>
    <row r="683" spans="1:14" x14ac:dyDescent="0.3">
      <c r="A683" s="592">
        <v>706038</v>
      </c>
      <c r="B683" s="592" t="s">
        <v>4278</v>
      </c>
      <c r="C683" s="592" t="s">
        <v>226</v>
      </c>
      <c r="D683" s="592" t="s">
        <v>226</v>
      </c>
      <c r="E683" s="592" t="s">
        <v>226</v>
      </c>
      <c r="F683" s="592" t="s">
        <v>226</v>
      </c>
      <c r="G683" s="592" t="s">
        <v>226</v>
      </c>
      <c r="H683" s="592" t="s">
        <v>226</v>
      </c>
      <c r="I683" s="592" t="s">
        <v>225</v>
      </c>
      <c r="J683" s="592" t="s">
        <v>225</v>
      </c>
      <c r="K683" s="592" t="s">
        <v>225</v>
      </c>
      <c r="L683" s="592" t="s">
        <v>225</v>
      </c>
      <c r="M683" s="592" t="s">
        <v>225</v>
      </c>
      <c r="N683" s="592" t="s">
        <v>225</v>
      </c>
    </row>
    <row r="684" spans="1:14" x14ac:dyDescent="0.3">
      <c r="A684" s="592">
        <v>706037</v>
      </c>
      <c r="B684" s="592" t="s">
        <v>4278</v>
      </c>
      <c r="C684" s="592" t="s">
        <v>226</v>
      </c>
      <c r="D684" s="592" t="s">
        <v>225</v>
      </c>
      <c r="E684" s="592" t="s">
        <v>225</v>
      </c>
      <c r="F684" s="592" t="s">
        <v>225</v>
      </c>
      <c r="G684" s="592" t="s">
        <v>226</v>
      </c>
      <c r="H684" s="592" t="s">
        <v>225</v>
      </c>
      <c r="I684" s="592" t="s">
        <v>225</v>
      </c>
      <c r="J684" s="592" t="s">
        <v>225</v>
      </c>
      <c r="K684" s="592" t="s">
        <v>225</v>
      </c>
      <c r="L684" s="592" t="s">
        <v>225</v>
      </c>
      <c r="M684" s="592" t="s">
        <v>225</v>
      </c>
      <c r="N684" s="592" t="s">
        <v>225</v>
      </c>
    </row>
    <row r="685" spans="1:14" x14ac:dyDescent="0.3">
      <c r="A685" s="592">
        <v>706034</v>
      </c>
      <c r="B685" s="592" t="s">
        <v>4278</v>
      </c>
      <c r="C685" s="592" t="s">
        <v>226</v>
      </c>
      <c r="D685" s="592" t="s">
        <v>226</v>
      </c>
      <c r="E685" s="592" t="s">
        <v>226</v>
      </c>
      <c r="F685" s="592" t="s">
        <v>226</v>
      </c>
      <c r="G685" s="592" t="s">
        <v>226</v>
      </c>
      <c r="H685" s="592" t="s">
        <v>226</v>
      </c>
      <c r="I685" s="592" t="s">
        <v>225</v>
      </c>
      <c r="J685" s="592" t="s">
        <v>225</v>
      </c>
      <c r="K685" s="592" t="s">
        <v>225</v>
      </c>
      <c r="L685" s="592" t="s">
        <v>225</v>
      </c>
      <c r="M685" s="592" t="s">
        <v>225</v>
      </c>
      <c r="N685" s="592" t="s">
        <v>225</v>
      </c>
    </row>
    <row r="686" spans="1:14" x14ac:dyDescent="0.3">
      <c r="A686" s="592">
        <v>706033</v>
      </c>
      <c r="B686" s="592" t="s">
        <v>4278</v>
      </c>
      <c r="C686" s="592" t="s">
        <v>226</v>
      </c>
      <c r="D686" s="592" t="s">
        <v>226</v>
      </c>
      <c r="E686" s="592" t="s">
        <v>225</v>
      </c>
      <c r="F686" s="592" t="s">
        <v>225</v>
      </c>
      <c r="G686" s="592" t="s">
        <v>225</v>
      </c>
      <c r="H686" s="592" t="s">
        <v>225</v>
      </c>
      <c r="I686" s="592" t="s">
        <v>225</v>
      </c>
      <c r="J686" s="592" t="s">
        <v>225</v>
      </c>
      <c r="K686" s="592" t="s">
        <v>225</v>
      </c>
      <c r="L686" s="592" t="s">
        <v>225</v>
      </c>
      <c r="M686" s="592" t="s">
        <v>225</v>
      </c>
      <c r="N686" s="592" t="s">
        <v>225</v>
      </c>
    </row>
    <row r="687" spans="1:14" x14ac:dyDescent="0.3">
      <c r="A687" s="592">
        <v>706030</v>
      </c>
      <c r="B687" s="592" t="s">
        <v>4278</v>
      </c>
      <c r="C687" s="592" t="s">
        <v>226</v>
      </c>
      <c r="D687" s="592" t="s">
        <v>225</v>
      </c>
      <c r="E687" s="592" t="s">
        <v>225</v>
      </c>
      <c r="F687" s="592" t="s">
        <v>226</v>
      </c>
      <c r="G687" s="592" t="s">
        <v>226</v>
      </c>
      <c r="H687" s="592" t="s">
        <v>225</v>
      </c>
      <c r="I687" s="592" t="s">
        <v>225</v>
      </c>
      <c r="J687" s="592" t="s">
        <v>225</v>
      </c>
      <c r="K687" s="592" t="s">
        <v>225</v>
      </c>
      <c r="L687" s="592" t="s">
        <v>225</v>
      </c>
      <c r="M687" s="592" t="s">
        <v>225</v>
      </c>
      <c r="N687" s="592" t="s">
        <v>225</v>
      </c>
    </row>
    <row r="688" spans="1:14" x14ac:dyDescent="0.3">
      <c r="A688" s="592">
        <v>706028</v>
      </c>
      <c r="B688" s="592" t="s">
        <v>4278</v>
      </c>
      <c r="C688" s="592" t="s">
        <v>226</v>
      </c>
      <c r="D688" s="592" t="s">
        <v>225</v>
      </c>
      <c r="E688" s="592" t="s">
        <v>226</v>
      </c>
      <c r="F688" s="592" t="s">
        <v>226</v>
      </c>
      <c r="G688" s="592" t="s">
        <v>225</v>
      </c>
      <c r="H688" s="592" t="s">
        <v>225</v>
      </c>
      <c r="I688" s="592" t="s">
        <v>225</v>
      </c>
      <c r="J688" s="592" t="s">
        <v>225</v>
      </c>
      <c r="K688" s="592" t="s">
        <v>225</v>
      </c>
      <c r="L688" s="592" t="s">
        <v>225</v>
      </c>
      <c r="M688" s="592" t="s">
        <v>225</v>
      </c>
      <c r="N688" s="592" t="s">
        <v>225</v>
      </c>
    </row>
    <row r="689" spans="1:14" x14ac:dyDescent="0.3">
      <c r="A689" s="592">
        <v>706024</v>
      </c>
      <c r="B689" s="592" t="s">
        <v>4278</v>
      </c>
      <c r="C689" s="592" t="s">
        <v>226</v>
      </c>
      <c r="D689" s="592" t="s">
        <v>225</v>
      </c>
      <c r="E689" s="592" t="s">
        <v>225</v>
      </c>
      <c r="F689" s="592" t="s">
        <v>225</v>
      </c>
      <c r="G689" s="592" t="s">
        <v>226</v>
      </c>
      <c r="H689" s="592" t="s">
        <v>225</v>
      </c>
      <c r="I689" s="592" t="s">
        <v>225</v>
      </c>
      <c r="J689" s="592" t="s">
        <v>225</v>
      </c>
      <c r="K689" s="592" t="s">
        <v>225</v>
      </c>
      <c r="L689" s="592" t="s">
        <v>225</v>
      </c>
      <c r="M689" s="592" t="s">
        <v>225</v>
      </c>
      <c r="N689" s="592" t="s">
        <v>225</v>
      </c>
    </row>
    <row r="690" spans="1:14" x14ac:dyDescent="0.3">
      <c r="A690" s="592">
        <v>706023</v>
      </c>
      <c r="B690" s="592" t="s">
        <v>4278</v>
      </c>
      <c r="C690" s="592" t="s">
        <v>226</v>
      </c>
      <c r="D690" s="592" t="s">
        <v>226</v>
      </c>
      <c r="E690" s="592" t="s">
        <v>226</v>
      </c>
      <c r="F690" s="592" t="s">
        <v>226</v>
      </c>
      <c r="G690" s="592" t="s">
        <v>226</v>
      </c>
      <c r="H690" s="592" t="s">
        <v>226</v>
      </c>
      <c r="I690" s="592" t="s">
        <v>225</v>
      </c>
      <c r="J690" s="592" t="s">
        <v>225</v>
      </c>
      <c r="K690" s="592" t="s">
        <v>225</v>
      </c>
      <c r="L690" s="592" t="s">
        <v>225</v>
      </c>
      <c r="M690" s="592" t="s">
        <v>225</v>
      </c>
      <c r="N690" s="592" t="s">
        <v>225</v>
      </c>
    </row>
    <row r="691" spans="1:14" x14ac:dyDescent="0.3">
      <c r="A691" s="592">
        <v>706022</v>
      </c>
      <c r="B691" s="592" t="s">
        <v>4278</v>
      </c>
      <c r="C691" s="592" t="s">
        <v>226</v>
      </c>
      <c r="D691" s="592" t="s">
        <v>226</v>
      </c>
      <c r="E691" s="592" t="s">
        <v>226</v>
      </c>
      <c r="F691" s="592" t="s">
        <v>225</v>
      </c>
      <c r="G691" s="592" t="s">
        <v>225</v>
      </c>
      <c r="H691" s="592" t="s">
        <v>226</v>
      </c>
      <c r="I691" s="592" t="s">
        <v>225</v>
      </c>
      <c r="J691" s="592" t="s">
        <v>225</v>
      </c>
      <c r="K691" s="592" t="s">
        <v>225</v>
      </c>
      <c r="L691" s="592" t="s">
        <v>225</v>
      </c>
      <c r="M691" s="592" t="s">
        <v>225</v>
      </c>
      <c r="N691" s="592" t="s">
        <v>225</v>
      </c>
    </row>
    <row r="692" spans="1:14" x14ac:dyDescent="0.3">
      <c r="A692" s="592">
        <v>706018</v>
      </c>
      <c r="B692" s="592" t="s">
        <v>4278</v>
      </c>
      <c r="C692" s="592" t="s">
        <v>226</v>
      </c>
      <c r="D692" s="592" t="s">
        <v>225</v>
      </c>
      <c r="E692" s="592" t="s">
        <v>226</v>
      </c>
      <c r="F692" s="592" t="s">
        <v>226</v>
      </c>
      <c r="G692" s="592" t="s">
        <v>225</v>
      </c>
      <c r="H692" s="592" t="s">
        <v>225</v>
      </c>
      <c r="I692" s="592" t="s">
        <v>225</v>
      </c>
      <c r="J692" s="592" t="s">
        <v>225</v>
      </c>
      <c r="K692" s="592" t="s">
        <v>225</v>
      </c>
      <c r="L692" s="592" t="s">
        <v>225</v>
      </c>
      <c r="M692" s="592" t="s">
        <v>225</v>
      </c>
      <c r="N692" s="592" t="s">
        <v>225</v>
      </c>
    </row>
    <row r="693" spans="1:14" x14ac:dyDescent="0.3">
      <c r="A693" s="592">
        <v>706017</v>
      </c>
      <c r="B693" s="592" t="s">
        <v>4278</v>
      </c>
      <c r="C693" s="592" t="s">
        <v>226</v>
      </c>
      <c r="D693" s="592" t="s">
        <v>226</v>
      </c>
      <c r="E693" s="592" t="s">
        <v>226</v>
      </c>
      <c r="F693" s="592" t="s">
        <v>226</v>
      </c>
      <c r="G693" s="592" t="s">
        <v>226</v>
      </c>
      <c r="H693" s="592" t="s">
        <v>226</v>
      </c>
      <c r="I693" s="592" t="s">
        <v>225</v>
      </c>
      <c r="J693" s="592" t="s">
        <v>225</v>
      </c>
      <c r="K693" s="592" t="s">
        <v>225</v>
      </c>
      <c r="L693" s="592" t="s">
        <v>225</v>
      </c>
      <c r="M693" s="592" t="s">
        <v>225</v>
      </c>
      <c r="N693" s="592" t="s">
        <v>225</v>
      </c>
    </row>
    <row r="694" spans="1:14" x14ac:dyDescent="0.3">
      <c r="A694" s="592">
        <v>706016</v>
      </c>
      <c r="B694" s="592" t="s">
        <v>4278</v>
      </c>
      <c r="C694" s="592" t="s">
        <v>226</v>
      </c>
      <c r="D694" s="592" t="s">
        <v>226</v>
      </c>
      <c r="E694" s="592" t="s">
        <v>226</v>
      </c>
      <c r="F694" s="592" t="s">
        <v>226</v>
      </c>
      <c r="G694" s="592" t="s">
        <v>226</v>
      </c>
      <c r="H694" s="592" t="s">
        <v>226</v>
      </c>
      <c r="I694" s="592" t="s">
        <v>225</v>
      </c>
      <c r="J694" s="592" t="s">
        <v>225</v>
      </c>
      <c r="K694" s="592" t="s">
        <v>225</v>
      </c>
      <c r="L694" s="592" t="s">
        <v>225</v>
      </c>
      <c r="M694" s="592" t="s">
        <v>225</v>
      </c>
      <c r="N694" s="592" t="s">
        <v>225</v>
      </c>
    </row>
    <row r="695" spans="1:14" x14ac:dyDescent="0.3">
      <c r="A695" s="592">
        <v>706015</v>
      </c>
      <c r="B695" s="592" t="s">
        <v>4278</v>
      </c>
      <c r="C695" s="592" t="s">
        <v>226</v>
      </c>
      <c r="D695" s="592" t="s">
        <v>226</v>
      </c>
      <c r="E695" s="592" t="s">
        <v>226</v>
      </c>
      <c r="F695" s="592" t="s">
        <v>225</v>
      </c>
      <c r="G695" s="592" t="s">
        <v>225</v>
      </c>
      <c r="H695" s="592" t="s">
        <v>225</v>
      </c>
      <c r="I695" s="592" t="s">
        <v>225</v>
      </c>
      <c r="J695" s="592" t="s">
        <v>225</v>
      </c>
      <c r="K695" s="592" t="s">
        <v>225</v>
      </c>
      <c r="L695" s="592" t="s">
        <v>225</v>
      </c>
      <c r="M695" s="592" t="s">
        <v>225</v>
      </c>
      <c r="N695" s="592" t="s">
        <v>225</v>
      </c>
    </row>
    <row r="696" spans="1:14" x14ac:dyDescent="0.3">
      <c r="A696" s="592">
        <v>706010</v>
      </c>
      <c r="B696" s="592" t="s">
        <v>4278</v>
      </c>
      <c r="C696" s="592" t="s">
        <v>226</v>
      </c>
      <c r="D696" s="592" t="s">
        <v>226</v>
      </c>
      <c r="E696" s="592" t="s">
        <v>225</v>
      </c>
      <c r="F696" s="592" t="s">
        <v>226</v>
      </c>
      <c r="G696" s="592" t="s">
        <v>226</v>
      </c>
      <c r="H696" s="592" t="s">
        <v>225</v>
      </c>
      <c r="I696" s="592" t="s">
        <v>225</v>
      </c>
      <c r="J696" s="592" t="s">
        <v>225</v>
      </c>
      <c r="K696" s="592" t="s">
        <v>225</v>
      </c>
      <c r="L696" s="592" t="s">
        <v>225</v>
      </c>
      <c r="M696" s="592" t="s">
        <v>225</v>
      </c>
      <c r="N696" s="592" t="s">
        <v>225</v>
      </c>
    </row>
    <row r="697" spans="1:14" x14ac:dyDescent="0.3">
      <c r="A697" s="592">
        <v>706009</v>
      </c>
      <c r="B697" s="592" t="s">
        <v>4278</v>
      </c>
      <c r="C697" s="592" t="s">
        <v>226</v>
      </c>
      <c r="D697" s="592" t="s">
        <v>226</v>
      </c>
      <c r="E697" s="592" t="s">
        <v>225</v>
      </c>
      <c r="F697" s="592" t="s">
        <v>225</v>
      </c>
      <c r="G697" s="592" t="s">
        <v>225</v>
      </c>
      <c r="H697" s="592" t="s">
        <v>225</v>
      </c>
      <c r="I697" s="592" t="s">
        <v>225</v>
      </c>
      <c r="J697" s="592" t="s">
        <v>225</v>
      </c>
      <c r="K697" s="592" t="s">
        <v>225</v>
      </c>
      <c r="L697" s="592" t="s">
        <v>225</v>
      </c>
      <c r="M697" s="592" t="s">
        <v>225</v>
      </c>
      <c r="N697" s="592" t="s">
        <v>225</v>
      </c>
    </row>
    <row r="698" spans="1:14" x14ac:dyDescent="0.3">
      <c r="A698" s="592">
        <v>706008</v>
      </c>
      <c r="B698" s="592" t="s">
        <v>4278</v>
      </c>
      <c r="C698" s="592" t="s">
        <v>226</v>
      </c>
      <c r="D698" s="592" t="s">
        <v>226</v>
      </c>
      <c r="E698" s="592" t="s">
        <v>225</v>
      </c>
      <c r="F698" s="592" t="s">
        <v>225</v>
      </c>
      <c r="G698" s="592" t="s">
        <v>225</v>
      </c>
      <c r="H698" s="592" t="s">
        <v>226</v>
      </c>
      <c r="I698" s="592" t="s">
        <v>225</v>
      </c>
      <c r="J698" s="592" t="s">
        <v>225</v>
      </c>
      <c r="K698" s="592" t="s">
        <v>225</v>
      </c>
      <c r="L698" s="592" t="s">
        <v>225</v>
      </c>
      <c r="M698" s="592" t="s">
        <v>225</v>
      </c>
      <c r="N698" s="592" t="s">
        <v>225</v>
      </c>
    </row>
    <row r="699" spans="1:14" x14ac:dyDescent="0.3">
      <c r="A699" s="592">
        <v>706005</v>
      </c>
      <c r="B699" s="592" t="s">
        <v>4278</v>
      </c>
      <c r="C699" s="592" t="s">
        <v>226</v>
      </c>
      <c r="D699" s="592" t="s">
        <v>226</v>
      </c>
      <c r="E699" s="592" t="s">
        <v>226</v>
      </c>
      <c r="F699" s="592" t="s">
        <v>226</v>
      </c>
      <c r="G699" s="592" t="s">
        <v>225</v>
      </c>
      <c r="H699" s="592" t="s">
        <v>225</v>
      </c>
      <c r="I699" s="592" t="s">
        <v>225</v>
      </c>
      <c r="J699" s="592" t="s">
        <v>225</v>
      </c>
      <c r="K699" s="592" t="s">
        <v>225</v>
      </c>
      <c r="L699" s="592" t="s">
        <v>225</v>
      </c>
      <c r="M699" s="592" t="s">
        <v>225</v>
      </c>
      <c r="N699" s="592" t="s">
        <v>225</v>
      </c>
    </row>
    <row r="700" spans="1:14" x14ac:dyDescent="0.3">
      <c r="A700" s="592">
        <v>706004</v>
      </c>
      <c r="B700" s="592" t="s">
        <v>4278</v>
      </c>
      <c r="C700" s="592" t="s">
        <v>226</v>
      </c>
      <c r="D700" s="592" t="s">
        <v>226</v>
      </c>
      <c r="E700" s="592" t="s">
        <v>226</v>
      </c>
      <c r="F700" s="592" t="s">
        <v>225</v>
      </c>
      <c r="G700" s="592" t="s">
        <v>225</v>
      </c>
      <c r="H700" s="592" t="s">
        <v>225</v>
      </c>
      <c r="I700" s="592" t="s">
        <v>225</v>
      </c>
      <c r="J700" s="592" t="s">
        <v>225</v>
      </c>
      <c r="K700" s="592" t="s">
        <v>225</v>
      </c>
      <c r="L700" s="592" t="s">
        <v>225</v>
      </c>
      <c r="M700" s="592" t="s">
        <v>225</v>
      </c>
      <c r="N700" s="592" t="s">
        <v>225</v>
      </c>
    </row>
    <row r="701" spans="1:14" x14ac:dyDescent="0.3">
      <c r="A701" s="592">
        <v>706003</v>
      </c>
      <c r="B701" s="592" t="s">
        <v>4278</v>
      </c>
      <c r="C701" s="592" t="s">
        <v>226</v>
      </c>
      <c r="D701" s="592" t="s">
        <v>226</v>
      </c>
      <c r="E701" s="592" t="s">
        <v>226</v>
      </c>
      <c r="F701" s="592" t="s">
        <v>226</v>
      </c>
      <c r="G701" s="592" t="s">
        <v>226</v>
      </c>
      <c r="H701" s="592" t="s">
        <v>226</v>
      </c>
      <c r="I701" s="592" t="s">
        <v>225</v>
      </c>
      <c r="J701" s="592" t="s">
        <v>225</v>
      </c>
      <c r="K701" s="592" t="s">
        <v>225</v>
      </c>
      <c r="L701" s="592" t="s">
        <v>225</v>
      </c>
      <c r="M701" s="592" t="s">
        <v>225</v>
      </c>
      <c r="N701" s="592" t="s">
        <v>226</v>
      </c>
    </row>
    <row r="702" spans="1:14" x14ac:dyDescent="0.3">
      <c r="A702" s="592">
        <v>706002</v>
      </c>
      <c r="B702" s="592" t="s">
        <v>4278</v>
      </c>
      <c r="C702" s="592" t="s">
        <v>226</v>
      </c>
      <c r="D702" s="592" t="s">
        <v>226</v>
      </c>
      <c r="E702" s="592" t="s">
        <v>226</v>
      </c>
      <c r="F702" s="592" t="s">
        <v>226</v>
      </c>
      <c r="G702" s="592" t="s">
        <v>226</v>
      </c>
      <c r="H702" s="592" t="s">
        <v>225</v>
      </c>
      <c r="I702" s="592" t="s">
        <v>226</v>
      </c>
      <c r="J702" s="592" t="s">
        <v>225</v>
      </c>
      <c r="K702" s="592" t="s">
        <v>226</v>
      </c>
      <c r="L702" s="592" t="s">
        <v>225</v>
      </c>
      <c r="M702" s="592" t="s">
        <v>225</v>
      </c>
      <c r="N702" s="592" t="s">
        <v>225</v>
      </c>
    </row>
    <row r="703" spans="1:14" x14ac:dyDescent="0.3">
      <c r="A703" s="592">
        <v>706000</v>
      </c>
      <c r="B703" s="592" t="s">
        <v>4278</v>
      </c>
      <c r="C703" s="592" t="s">
        <v>226</v>
      </c>
      <c r="D703" s="592" t="s">
        <v>226</v>
      </c>
      <c r="E703" s="592" t="s">
        <v>226</v>
      </c>
      <c r="F703" s="592" t="s">
        <v>226</v>
      </c>
      <c r="G703" s="592" t="s">
        <v>226</v>
      </c>
      <c r="H703" s="592" t="s">
        <v>226</v>
      </c>
      <c r="I703" s="592" t="s">
        <v>225</v>
      </c>
      <c r="J703" s="592" t="s">
        <v>225</v>
      </c>
      <c r="K703" s="592" t="s">
        <v>225</v>
      </c>
      <c r="L703" s="592" t="s">
        <v>225</v>
      </c>
      <c r="M703" s="592" t="s">
        <v>225</v>
      </c>
      <c r="N703" s="592" t="s">
        <v>225</v>
      </c>
    </row>
    <row r="704" spans="1:14" x14ac:dyDescent="0.3">
      <c r="A704" s="592">
        <v>705997</v>
      </c>
      <c r="B704" s="592" t="s">
        <v>4278</v>
      </c>
      <c r="C704" s="592" t="s">
        <v>226</v>
      </c>
      <c r="D704" s="592" t="s">
        <v>224</v>
      </c>
      <c r="E704" s="592" t="s">
        <v>224</v>
      </c>
      <c r="F704" s="592" t="s">
        <v>226</v>
      </c>
      <c r="G704" s="592" t="s">
        <v>225</v>
      </c>
      <c r="H704" s="592" t="s">
        <v>226</v>
      </c>
      <c r="I704" s="592" t="s">
        <v>225</v>
      </c>
      <c r="J704" s="592" t="s">
        <v>225</v>
      </c>
      <c r="K704" s="592" t="s">
        <v>225</v>
      </c>
      <c r="L704" s="592" t="s">
        <v>225</v>
      </c>
      <c r="M704" s="592" t="s">
        <v>225</v>
      </c>
      <c r="N704" s="592" t="s">
        <v>225</v>
      </c>
    </row>
    <row r="705" spans="1:14" x14ac:dyDescent="0.3">
      <c r="A705" s="592">
        <v>705996</v>
      </c>
      <c r="B705" s="592" t="s">
        <v>4278</v>
      </c>
      <c r="C705" s="592" t="s">
        <v>226</v>
      </c>
      <c r="D705" s="592" t="s">
        <v>225</v>
      </c>
      <c r="E705" s="592" t="s">
        <v>226</v>
      </c>
      <c r="F705" s="592" t="s">
        <v>225</v>
      </c>
      <c r="G705" s="592" t="s">
        <v>226</v>
      </c>
      <c r="H705" s="592" t="s">
        <v>225</v>
      </c>
      <c r="I705" s="592" t="s">
        <v>225</v>
      </c>
      <c r="J705" s="592" t="s">
        <v>225</v>
      </c>
      <c r="K705" s="592" t="s">
        <v>225</v>
      </c>
      <c r="L705" s="592" t="s">
        <v>225</v>
      </c>
      <c r="M705" s="592" t="s">
        <v>225</v>
      </c>
      <c r="N705" s="592" t="s">
        <v>225</v>
      </c>
    </row>
    <row r="706" spans="1:14" x14ac:dyDescent="0.3">
      <c r="A706" s="592">
        <v>705995</v>
      </c>
      <c r="B706" s="592" t="s">
        <v>4278</v>
      </c>
      <c r="C706" s="592" t="s">
        <v>226</v>
      </c>
      <c r="D706" s="592" t="s">
        <v>224</v>
      </c>
      <c r="E706" s="592" t="s">
        <v>226</v>
      </c>
      <c r="F706" s="592" t="s">
        <v>226</v>
      </c>
      <c r="G706" s="592" t="s">
        <v>226</v>
      </c>
      <c r="H706" s="592" t="s">
        <v>226</v>
      </c>
      <c r="I706" s="592" t="s">
        <v>226</v>
      </c>
      <c r="J706" s="592" t="s">
        <v>225</v>
      </c>
      <c r="K706" s="592" t="s">
        <v>225</v>
      </c>
      <c r="L706" s="592" t="s">
        <v>225</v>
      </c>
      <c r="M706" s="592" t="s">
        <v>226</v>
      </c>
      <c r="N706" s="592" t="s">
        <v>226</v>
      </c>
    </row>
    <row r="707" spans="1:14" x14ac:dyDescent="0.3">
      <c r="A707" s="592">
        <v>705994</v>
      </c>
      <c r="B707" s="592" t="s">
        <v>4278</v>
      </c>
      <c r="C707" s="592" t="s">
        <v>226</v>
      </c>
      <c r="D707" s="592" t="s">
        <v>225</v>
      </c>
      <c r="E707" s="592" t="s">
        <v>226</v>
      </c>
      <c r="F707" s="592" t="s">
        <v>226</v>
      </c>
      <c r="G707" s="592" t="s">
        <v>225</v>
      </c>
      <c r="H707" s="592" t="s">
        <v>225</v>
      </c>
      <c r="I707" s="592" t="s">
        <v>225</v>
      </c>
      <c r="J707" s="592" t="s">
        <v>225</v>
      </c>
      <c r="K707" s="592" t="s">
        <v>225</v>
      </c>
      <c r="L707" s="592" t="s">
        <v>225</v>
      </c>
      <c r="M707" s="592" t="s">
        <v>225</v>
      </c>
      <c r="N707" s="592" t="s">
        <v>225</v>
      </c>
    </row>
    <row r="708" spans="1:14" x14ac:dyDescent="0.3">
      <c r="A708" s="592">
        <v>705993</v>
      </c>
      <c r="B708" s="592" t="s">
        <v>4278</v>
      </c>
      <c r="C708" s="592" t="s">
        <v>226</v>
      </c>
      <c r="D708" s="592" t="s">
        <v>226</v>
      </c>
      <c r="E708" s="592" t="s">
        <v>226</v>
      </c>
      <c r="F708" s="592" t="s">
        <v>226</v>
      </c>
      <c r="G708" s="592" t="s">
        <v>225</v>
      </c>
      <c r="H708" s="592" t="s">
        <v>226</v>
      </c>
      <c r="I708" s="592" t="s">
        <v>225</v>
      </c>
      <c r="J708" s="592" t="s">
        <v>225</v>
      </c>
      <c r="K708" s="592" t="s">
        <v>225</v>
      </c>
      <c r="L708" s="592" t="s">
        <v>225</v>
      </c>
      <c r="M708" s="592" t="s">
        <v>225</v>
      </c>
      <c r="N708" s="592" t="s">
        <v>225</v>
      </c>
    </row>
    <row r="709" spans="1:14" x14ac:dyDescent="0.3">
      <c r="A709" s="592">
        <v>705990</v>
      </c>
      <c r="B709" s="592" t="s">
        <v>4278</v>
      </c>
      <c r="C709" s="592" t="s">
        <v>226</v>
      </c>
      <c r="D709" s="592" t="s">
        <v>225</v>
      </c>
      <c r="E709" s="592" t="s">
        <v>226</v>
      </c>
      <c r="F709" s="592" t="s">
        <v>226</v>
      </c>
      <c r="G709" s="592" t="s">
        <v>225</v>
      </c>
      <c r="H709" s="592" t="s">
        <v>226</v>
      </c>
      <c r="I709" s="592" t="s">
        <v>225</v>
      </c>
      <c r="J709" s="592" t="s">
        <v>225</v>
      </c>
      <c r="K709" s="592" t="s">
        <v>225</v>
      </c>
      <c r="L709" s="592" t="s">
        <v>225</v>
      </c>
      <c r="M709" s="592" t="s">
        <v>225</v>
      </c>
      <c r="N709" s="592" t="s">
        <v>225</v>
      </c>
    </row>
    <row r="710" spans="1:14" x14ac:dyDescent="0.3">
      <c r="A710" s="592">
        <v>705989</v>
      </c>
      <c r="B710" s="592" t="s">
        <v>4278</v>
      </c>
      <c r="C710" s="592" t="s">
        <v>226</v>
      </c>
      <c r="D710" s="592" t="s">
        <v>226</v>
      </c>
      <c r="E710" s="592" t="s">
        <v>225</v>
      </c>
      <c r="F710" s="592" t="s">
        <v>225</v>
      </c>
      <c r="G710" s="592" t="s">
        <v>226</v>
      </c>
      <c r="H710" s="592" t="s">
        <v>225</v>
      </c>
      <c r="I710" s="592" t="s">
        <v>225</v>
      </c>
      <c r="J710" s="592" t="s">
        <v>225</v>
      </c>
      <c r="K710" s="592" t="s">
        <v>225</v>
      </c>
      <c r="L710" s="592" t="s">
        <v>225</v>
      </c>
      <c r="M710" s="592" t="s">
        <v>225</v>
      </c>
      <c r="N710" s="592" t="s">
        <v>225</v>
      </c>
    </row>
    <row r="711" spans="1:14" x14ac:dyDescent="0.3">
      <c r="A711" s="592">
        <v>705988</v>
      </c>
      <c r="B711" s="592" t="s">
        <v>4278</v>
      </c>
      <c r="C711" s="592" t="s">
        <v>226</v>
      </c>
      <c r="D711" s="592" t="s">
        <v>226</v>
      </c>
      <c r="E711" s="592" t="s">
        <v>226</v>
      </c>
      <c r="F711" s="592" t="s">
        <v>226</v>
      </c>
      <c r="G711" s="592" t="s">
        <v>225</v>
      </c>
      <c r="H711" s="592" t="s">
        <v>225</v>
      </c>
      <c r="I711" s="592" t="s">
        <v>225</v>
      </c>
      <c r="J711" s="592" t="s">
        <v>225</v>
      </c>
      <c r="K711" s="592" t="s">
        <v>225</v>
      </c>
      <c r="L711" s="592" t="s">
        <v>225</v>
      </c>
      <c r="M711" s="592" t="s">
        <v>225</v>
      </c>
      <c r="N711" s="592" t="s">
        <v>225</v>
      </c>
    </row>
    <row r="712" spans="1:14" x14ac:dyDescent="0.3">
      <c r="A712" s="592">
        <v>705986</v>
      </c>
      <c r="B712" s="592" t="s">
        <v>4278</v>
      </c>
      <c r="C712" s="592" t="s">
        <v>226</v>
      </c>
      <c r="D712" s="592" t="s">
        <v>225</v>
      </c>
      <c r="E712" s="592" t="s">
        <v>226</v>
      </c>
      <c r="F712" s="592" t="s">
        <v>225</v>
      </c>
      <c r="G712" s="592" t="s">
        <v>225</v>
      </c>
      <c r="H712" s="592" t="s">
        <v>225</v>
      </c>
      <c r="I712" s="592" t="s">
        <v>225</v>
      </c>
      <c r="J712" s="592" t="s">
        <v>225</v>
      </c>
      <c r="K712" s="592" t="s">
        <v>225</v>
      </c>
      <c r="L712" s="592" t="s">
        <v>225</v>
      </c>
      <c r="M712" s="592" t="s">
        <v>225</v>
      </c>
      <c r="N712" s="592" t="s">
        <v>225</v>
      </c>
    </row>
    <row r="713" spans="1:14" x14ac:dyDescent="0.3">
      <c r="A713" s="592">
        <v>705985</v>
      </c>
      <c r="B713" s="592" t="s">
        <v>4278</v>
      </c>
      <c r="C713" s="592" t="s">
        <v>226</v>
      </c>
      <c r="D713" s="592" t="s">
        <v>226</v>
      </c>
      <c r="E713" s="592" t="s">
        <v>226</v>
      </c>
      <c r="F713" s="592" t="s">
        <v>226</v>
      </c>
      <c r="G713" s="592" t="s">
        <v>225</v>
      </c>
      <c r="H713" s="592" t="s">
        <v>225</v>
      </c>
      <c r="I713" s="592" t="s">
        <v>225</v>
      </c>
      <c r="J713" s="592" t="s">
        <v>225</v>
      </c>
      <c r="K713" s="592" t="s">
        <v>225</v>
      </c>
      <c r="L713" s="592" t="s">
        <v>225</v>
      </c>
      <c r="M713" s="592" t="s">
        <v>225</v>
      </c>
      <c r="N713" s="592" t="s">
        <v>225</v>
      </c>
    </row>
    <row r="714" spans="1:14" x14ac:dyDescent="0.3">
      <c r="A714" s="592">
        <v>705978</v>
      </c>
      <c r="B714" s="592" t="s">
        <v>4278</v>
      </c>
      <c r="C714" s="592" t="s">
        <v>226</v>
      </c>
      <c r="D714" s="592" t="s">
        <v>226</v>
      </c>
      <c r="E714" s="592" t="s">
        <v>225</v>
      </c>
      <c r="F714" s="592" t="s">
        <v>225</v>
      </c>
      <c r="G714" s="592" t="s">
        <v>225</v>
      </c>
      <c r="H714" s="592" t="s">
        <v>226</v>
      </c>
      <c r="I714" s="592" t="s">
        <v>225</v>
      </c>
      <c r="J714" s="592" t="s">
        <v>225</v>
      </c>
      <c r="K714" s="592" t="s">
        <v>225</v>
      </c>
      <c r="L714" s="592" t="s">
        <v>225</v>
      </c>
      <c r="M714" s="592" t="s">
        <v>225</v>
      </c>
      <c r="N714" s="592" t="s">
        <v>225</v>
      </c>
    </row>
    <row r="715" spans="1:14" x14ac:dyDescent="0.3">
      <c r="A715" s="592">
        <v>705977</v>
      </c>
      <c r="B715" s="592" t="s">
        <v>4278</v>
      </c>
      <c r="C715" s="592" t="s">
        <v>226</v>
      </c>
      <c r="D715" s="592" t="s">
        <v>225</v>
      </c>
      <c r="E715" s="592" t="s">
        <v>225</v>
      </c>
      <c r="F715" s="592" t="s">
        <v>225</v>
      </c>
      <c r="G715" s="592" t="s">
        <v>226</v>
      </c>
      <c r="H715" s="592" t="s">
        <v>226</v>
      </c>
      <c r="I715" s="592" t="s">
        <v>225</v>
      </c>
      <c r="J715" s="592" t="s">
        <v>225</v>
      </c>
      <c r="K715" s="592" t="s">
        <v>225</v>
      </c>
      <c r="L715" s="592" t="s">
        <v>225</v>
      </c>
      <c r="M715" s="592" t="s">
        <v>225</v>
      </c>
      <c r="N715" s="592" t="s">
        <v>225</v>
      </c>
    </row>
    <row r="716" spans="1:14" x14ac:dyDescent="0.3">
      <c r="A716" s="592">
        <v>705976</v>
      </c>
      <c r="B716" s="592" t="s">
        <v>4278</v>
      </c>
      <c r="C716" s="592" t="s">
        <v>226</v>
      </c>
      <c r="D716" s="592" t="s">
        <v>225</v>
      </c>
      <c r="E716" s="592" t="s">
        <v>225</v>
      </c>
      <c r="F716" s="592" t="s">
        <v>225</v>
      </c>
      <c r="G716" s="592" t="s">
        <v>225</v>
      </c>
      <c r="H716" s="592" t="s">
        <v>224</v>
      </c>
      <c r="I716" s="592" t="s">
        <v>225</v>
      </c>
      <c r="J716" s="592" t="s">
        <v>225</v>
      </c>
      <c r="K716" s="592" t="s">
        <v>225</v>
      </c>
      <c r="L716" s="592" t="s">
        <v>225</v>
      </c>
      <c r="M716" s="592" t="s">
        <v>224</v>
      </c>
      <c r="N716" s="592" t="s">
        <v>226</v>
      </c>
    </row>
    <row r="717" spans="1:14" x14ac:dyDescent="0.3">
      <c r="A717" s="592">
        <v>705974</v>
      </c>
      <c r="B717" s="592" t="s">
        <v>4278</v>
      </c>
      <c r="C717" s="592" t="s">
        <v>226</v>
      </c>
      <c r="D717" s="592" t="s">
        <v>226</v>
      </c>
      <c r="E717" s="592" t="s">
        <v>226</v>
      </c>
      <c r="F717" s="592" t="s">
        <v>225</v>
      </c>
      <c r="G717" s="592" t="s">
        <v>225</v>
      </c>
      <c r="H717" s="592" t="s">
        <v>225</v>
      </c>
      <c r="I717" s="592" t="s">
        <v>225</v>
      </c>
      <c r="J717" s="592" t="s">
        <v>225</v>
      </c>
      <c r="K717" s="592" t="s">
        <v>225</v>
      </c>
      <c r="L717" s="592" t="s">
        <v>225</v>
      </c>
      <c r="M717" s="592" t="s">
        <v>225</v>
      </c>
      <c r="N717" s="592" t="s">
        <v>225</v>
      </c>
    </row>
    <row r="718" spans="1:14" x14ac:dyDescent="0.3">
      <c r="A718" s="592">
        <v>705972</v>
      </c>
      <c r="B718" s="592" t="s">
        <v>4278</v>
      </c>
      <c r="C718" s="592" t="s">
        <v>226</v>
      </c>
      <c r="D718" s="592" t="s">
        <v>226</v>
      </c>
      <c r="E718" s="592" t="s">
        <v>226</v>
      </c>
      <c r="F718" s="592" t="s">
        <v>225</v>
      </c>
      <c r="G718" s="592" t="s">
        <v>225</v>
      </c>
      <c r="H718" s="592" t="s">
        <v>226</v>
      </c>
      <c r="I718" s="592" t="s">
        <v>225</v>
      </c>
      <c r="J718" s="592" t="s">
        <v>225</v>
      </c>
      <c r="K718" s="592" t="s">
        <v>225</v>
      </c>
      <c r="L718" s="592" t="s">
        <v>225</v>
      </c>
      <c r="M718" s="592" t="s">
        <v>225</v>
      </c>
      <c r="N718" s="592" t="s">
        <v>225</v>
      </c>
    </row>
    <row r="719" spans="1:14" x14ac:dyDescent="0.3">
      <c r="A719" s="592">
        <v>705971</v>
      </c>
      <c r="B719" s="592" t="s">
        <v>4278</v>
      </c>
      <c r="C719" s="592" t="s">
        <v>226</v>
      </c>
      <c r="D719" s="592" t="s">
        <v>226</v>
      </c>
      <c r="E719" s="592" t="s">
        <v>226</v>
      </c>
      <c r="F719" s="592" t="s">
        <v>225</v>
      </c>
      <c r="G719" s="592" t="s">
        <v>226</v>
      </c>
      <c r="H719" s="592" t="s">
        <v>226</v>
      </c>
      <c r="I719" s="592" t="s">
        <v>225</v>
      </c>
      <c r="J719" s="592" t="s">
        <v>225</v>
      </c>
      <c r="K719" s="592" t="s">
        <v>225</v>
      </c>
      <c r="L719" s="592" t="s">
        <v>225</v>
      </c>
      <c r="M719" s="592" t="s">
        <v>225</v>
      </c>
      <c r="N719" s="592" t="s">
        <v>225</v>
      </c>
    </row>
    <row r="720" spans="1:14" x14ac:dyDescent="0.3">
      <c r="A720" s="592">
        <v>705968</v>
      </c>
      <c r="B720" s="592" t="s">
        <v>4278</v>
      </c>
      <c r="C720" s="592" t="s">
        <v>226</v>
      </c>
      <c r="D720" s="592" t="s">
        <v>226</v>
      </c>
      <c r="E720" s="592" t="s">
        <v>226</v>
      </c>
      <c r="F720" s="592" t="s">
        <v>225</v>
      </c>
      <c r="G720" s="592" t="s">
        <v>225</v>
      </c>
      <c r="H720" s="592" t="s">
        <v>225</v>
      </c>
      <c r="I720" s="592" t="s">
        <v>225</v>
      </c>
      <c r="J720" s="592" t="s">
        <v>225</v>
      </c>
      <c r="K720" s="592" t="s">
        <v>225</v>
      </c>
      <c r="L720" s="592" t="s">
        <v>225</v>
      </c>
      <c r="M720" s="592" t="s">
        <v>225</v>
      </c>
      <c r="N720" s="592" t="s">
        <v>225</v>
      </c>
    </row>
    <row r="721" spans="1:14" x14ac:dyDescent="0.3">
      <c r="A721" s="592">
        <v>705965</v>
      </c>
      <c r="B721" s="592" t="s">
        <v>4278</v>
      </c>
      <c r="C721" s="592" t="s">
        <v>226</v>
      </c>
      <c r="D721" s="592" t="s">
        <v>225</v>
      </c>
      <c r="E721" s="592" t="s">
        <v>225</v>
      </c>
      <c r="F721" s="592" t="s">
        <v>225</v>
      </c>
      <c r="G721" s="592" t="s">
        <v>226</v>
      </c>
      <c r="H721" s="592" t="s">
        <v>226</v>
      </c>
      <c r="I721" s="592" t="s">
        <v>225</v>
      </c>
      <c r="J721" s="592" t="s">
        <v>225</v>
      </c>
      <c r="K721" s="592" t="s">
        <v>225</v>
      </c>
      <c r="L721" s="592" t="s">
        <v>225</v>
      </c>
      <c r="M721" s="592" t="s">
        <v>225</v>
      </c>
      <c r="N721" s="592" t="s">
        <v>225</v>
      </c>
    </row>
    <row r="722" spans="1:14" x14ac:dyDescent="0.3">
      <c r="A722" s="592">
        <v>705964</v>
      </c>
      <c r="B722" s="592" t="s">
        <v>4278</v>
      </c>
      <c r="C722" s="592" t="s">
        <v>226</v>
      </c>
      <c r="D722" s="592" t="s">
        <v>226</v>
      </c>
      <c r="E722" s="592" t="s">
        <v>226</v>
      </c>
      <c r="F722" s="592" t="s">
        <v>226</v>
      </c>
      <c r="G722" s="592" t="s">
        <v>226</v>
      </c>
      <c r="H722" s="592" t="s">
        <v>226</v>
      </c>
      <c r="I722" s="592" t="s">
        <v>225</v>
      </c>
      <c r="J722" s="592" t="s">
        <v>225</v>
      </c>
      <c r="K722" s="592" t="s">
        <v>225</v>
      </c>
      <c r="L722" s="592" t="s">
        <v>225</v>
      </c>
      <c r="M722" s="592" t="s">
        <v>225</v>
      </c>
      <c r="N722" s="592" t="s">
        <v>225</v>
      </c>
    </row>
    <row r="723" spans="1:14" x14ac:dyDescent="0.3">
      <c r="A723" s="592">
        <v>705962</v>
      </c>
      <c r="B723" s="592" t="s">
        <v>4278</v>
      </c>
      <c r="C723" s="592" t="s">
        <v>226</v>
      </c>
      <c r="D723" s="592" t="s">
        <v>225</v>
      </c>
      <c r="E723" s="592" t="s">
        <v>226</v>
      </c>
      <c r="F723" s="592" t="s">
        <v>225</v>
      </c>
      <c r="G723" s="592" t="s">
        <v>225</v>
      </c>
      <c r="H723" s="592" t="s">
        <v>225</v>
      </c>
      <c r="I723" s="592" t="s">
        <v>225</v>
      </c>
      <c r="J723" s="592" t="s">
        <v>225</v>
      </c>
      <c r="K723" s="592" t="s">
        <v>225</v>
      </c>
      <c r="L723" s="592" t="s">
        <v>225</v>
      </c>
      <c r="M723" s="592" t="s">
        <v>225</v>
      </c>
      <c r="N723" s="592" t="s">
        <v>225</v>
      </c>
    </row>
    <row r="724" spans="1:14" x14ac:dyDescent="0.3">
      <c r="A724" s="592">
        <v>705959</v>
      </c>
      <c r="B724" s="592" t="s">
        <v>4278</v>
      </c>
      <c r="C724" s="592" t="s">
        <v>226</v>
      </c>
      <c r="D724" s="592" t="s">
        <v>226</v>
      </c>
      <c r="E724" s="592" t="s">
        <v>226</v>
      </c>
      <c r="F724" s="592" t="s">
        <v>225</v>
      </c>
      <c r="G724" s="592" t="s">
        <v>225</v>
      </c>
      <c r="H724" s="592" t="s">
        <v>225</v>
      </c>
      <c r="I724" s="592" t="s">
        <v>225</v>
      </c>
      <c r="J724" s="592" t="s">
        <v>225</v>
      </c>
      <c r="K724" s="592" t="s">
        <v>225</v>
      </c>
      <c r="L724" s="592" t="s">
        <v>225</v>
      </c>
      <c r="M724" s="592" t="s">
        <v>225</v>
      </c>
      <c r="N724" s="592" t="s">
        <v>225</v>
      </c>
    </row>
    <row r="725" spans="1:14" x14ac:dyDescent="0.3">
      <c r="A725" s="592">
        <v>705958</v>
      </c>
      <c r="B725" s="592" t="s">
        <v>4278</v>
      </c>
      <c r="C725" s="592" t="s">
        <v>226</v>
      </c>
      <c r="D725" s="592" t="s">
        <v>225</v>
      </c>
      <c r="E725" s="592" t="s">
        <v>226</v>
      </c>
      <c r="F725" s="592" t="s">
        <v>226</v>
      </c>
      <c r="G725" s="592" t="s">
        <v>225</v>
      </c>
      <c r="H725" s="592" t="s">
        <v>225</v>
      </c>
      <c r="I725" s="592" t="s">
        <v>226</v>
      </c>
      <c r="J725" s="592" t="s">
        <v>226</v>
      </c>
      <c r="K725" s="592" t="s">
        <v>225</v>
      </c>
      <c r="L725" s="592" t="s">
        <v>225</v>
      </c>
      <c r="M725" s="592" t="s">
        <v>225</v>
      </c>
      <c r="N725" s="592" t="s">
        <v>225</v>
      </c>
    </row>
    <row r="726" spans="1:14" x14ac:dyDescent="0.3">
      <c r="A726" s="592">
        <v>705957</v>
      </c>
      <c r="B726" s="592" t="s">
        <v>4278</v>
      </c>
      <c r="C726" s="592" t="s">
        <v>226</v>
      </c>
      <c r="D726" s="592" t="s">
        <v>226</v>
      </c>
      <c r="E726" s="592" t="s">
        <v>226</v>
      </c>
      <c r="F726" s="592" t="s">
        <v>225</v>
      </c>
      <c r="G726" s="592" t="s">
        <v>225</v>
      </c>
      <c r="H726" s="592" t="s">
        <v>225</v>
      </c>
      <c r="I726" s="592" t="s">
        <v>225</v>
      </c>
      <c r="J726" s="592" t="s">
        <v>225</v>
      </c>
      <c r="K726" s="592" t="s">
        <v>225</v>
      </c>
      <c r="L726" s="592" t="s">
        <v>225</v>
      </c>
      <c r="M726" s="592" t="s">
        <v>225</v>
      </c>
      <c r="N726" s="592" t="s">
        <v>225</v>
      </c>
    </row>
    <row r="727" spans="1:14" x14ac:dyDescent="0.3">
      <c r="A727" s="592">
        <v>705956</v>
      </c>
      <c r="B727" s="592" t="s">
        <v>4278</v>
      </c>
      <c r="C727" s="592" t="s">
        <v>226</v>
      </c>
      <c r="D727" s="592" t="s">
        <v>226</v>
      </c>
      <c r="E727" s="592" t="s">
        <v>225</v>
      </c>
      <c r="F727" s="592" t="s">
        <v>226</v>
      </c>
      <c r="G727" s="592" t="s">
        <v>226</v>
      </c>
      <c r="H727" s="592" t="s">
        <v>225</v>
      </c>
      <c r="I727" s="592" t="s">
        <v>225</v>
      </c>
      <c r="J727" s="592" t="s">
        <v>225</v>
      </c>
      <c r="K727" s="592" t="s">
        <v>225</v>
      </c>
      <c r="L727" s="592" t="s">
        <v>225</v>
      </c>
      <c r="M727" s="592" t="s">
        <v>225</v>
      </c>
      <c r="N727" s="592" t="s">
        <v>225</v>
      </c>
    </row>
    <row r="728" spans="1:14" x14ac:dyDescent="0.3">
      <c r="A728" s="592">
        <v>705955</v>
      </c>
      <c r="B728" s="592" t="s">
        <v>4278</v>
      </c>
      <c r="C728" s="592" t="s">
        <v>226</v>
      </c>
      <c r="D728" s="592" t="s">
        <v>226</v>
      </c>
      <c r="E728" s="592" t="s">
        <v>226</v>
      </c>
      <c r="F728" s="592" t="s">
        <v>226</v>
      </c>
      <c r="G728" s="592" t="s">
        <v>225</v>
      </c>
      <c r="H728" s="592" t="s">
        <v>225</v>
      </c>
      <c r="I728" s="592" t="s">
        <v>225</v>
      </c>
      <c r="J728" s="592" t="s">
        <v>225</v>
      </c>
      <c r="K728" s="592" t="s">
        <v>225</v>
      </c>
      <c r="L728" s="592" t="s">
        <v>225</v>
      </c>
      <c r="M728" s="592" t="s">
        <v>225</v>
      </c>
      <c r="N728" s="592" t="s">
        <v>225</v>
      </c>
    </row>
    <row r="729" spans="1:14" x14ac:dyDescent="0.3">
      <c r="A729" s="592">
        <v>705950</v>
      </c>
      <c r="B729" s="592" t="s">
        <v>4278</v>
      </c>
      <c r="C729" s="592" t="s">
        <v>226</v>
      </c>
      <c r="D729" s="592" t="s">
        <v>226</v>
      </c>
      <c r="E729" s="592" t="s">
        <v>225</v>
      </c>
      <c r="F729" s="592" t="s">
        <v>225</v>
      </c>
      <c r="G729" s="592" t="s">
        <v>226</v>
      </c>
      <c r="H729" s="592" t="s">
        <v>226</v>
      </c>
      <c r="I729" s="592" t="s">
        <v>225</v>
      </c>
      <c r="J729" s="592" t="s">
        <v>225</v>
      </c>
      <c r="K729" s="592" t="s">
        <v>225</v>
      </c>
      <c r="L729" s="592" t="s">
        <v>225</v>
      </c>
      <c r="M729" s="592" t="s">
        <v>225</v>
      </c>
      <c r="N729" s="592" t="s">
        <v>225</v>
      </c>
    </row>
    <row r="730" spans="1:14" x14ac:dyDescent="0.3">
      <c r="A730" s="592">
        <v>705949</v>
      </c>
      <c r="B730" s="592" t="s">
        <v>4278</v>
      </c>
      <c r="C730" s="592" t="s">
        <v>226</v>
      </c>
      <c r="D730" s="592" t="s">
        <v>226</v>
      </c>
      <c r="E730" s="592" t="s">
        <v>225</v>
      </c>
      <c r="F730" s="592" t="s">
        <v>225</v>
      </c>
      <c r="G730" s="592" t="s">
        <v>226</v>
      </c>
      <c r="H730" s="592" t="s">
        <v>226</v>
      </c>
      <c r="I730" s="592" t="s">
        <v>225</v>
      </c>
      <c r="J730" s="592" t="s">
        <v>225</v>
      </c>
      <c r="K730" s="592" t="s">
        <v>225</v>
      </c>
      <c r="L730" s="592" t="s">
        <v>225</v>
      </c>
      <c r="M730" s="592" t="s">
        <v>225</v>
      </c>
      <c r="N730" s="592" t="s">
        <v>225</v>
      </c>
    </row>
    <row r="731" spans="1:14" x14ac:dyDescent="0.3">
      <c r="A731" s="592">
        <v>705944</v>
      </c>
      <c r="B731" s="592" t="s">
        <v>4278</v>
      </c>
      <c r="C731" s="592" t="s">
        <v>226</v>
      </c>
      <c r="D731" s="592" t="s">
        <v>224</v>
      </c>
      <c r="E731" s="592" t="s">
        <v>224</v>
      </c>
      <c r="F731" s="592" t="s">
        <v>224</v>
      </c>
      <c r="G731" s="592" t="s">
        <v>226</v>
      </c>
      <c r="H731" s="592" t="s">
        <v>226</v>
      </c>
      <c r="I731" s="592" t="s">
        <v>225</v>
      </c>
      <c r="J731" s="592" t="s">
        <v>225</v>
      </c>
      <c r="K731" s="592" t="s">
        <v>225</v>
      </c>
      <c r="L731" s="592" t="s">
        <v>225</v>
      </c>
      <c r="M731" s="592" t="s">
        <v>225</v>
      </c>
      <c r="N731" s="592" t="s">
        <v>225</v>
      </c>
    </row>
    <row r="732" spans="1:14" x14ac:dyDescent="0.3">
      <c r="A732" s="592">
        <v>705943</v>
      </c>
      <c r="B732" s="592" t="s">
        <v>4278</v>
      </c>
      <c r="C732" s="592" t="s">
        <v>226</v>
      </c>
      <c r="D732" s="592" t="s">
        <v>225</v>
      </c>
      <c r="E732" s="592" t="s">
        <v>226</v>
      </c>
      <c r="F732" s="592" t="s">
        <v>226</v>
      </c>
      <c r="G732" s="592" t="s">
        <v>226</v>
      </c>
      <c r="H732" s="592" t="s">
        <v>225</v>
      </c>
      <c r="I732" s="592" t="s">
        <v>225</v>
      </c>
      <c r="J732" s="592" t="s">
        <v>225</v>
      </c>
      <c r="K732" s="592" t="s">
        <v>225</v>
      </c>
      <c r="L732" s="592" t="s">
        <v>225</v>
      </c>
      <c r="M732" s="592" t="s">
        <v>225</v>
      </c>
      <c r="N732" s="592" t="s">
        <v>225</v>
      </c>
    </row>
    <row r="733" spans="1:14" x14ac:dyDescent="0.3">
      <c r="A733" s="592">
        <v>705937</v>
      </c>
      <c r="B733" s="592" t="s">
        <v>4278</v>
      </c>
      <c r="C733" s="592" t="s">
        <v>226</v>
      </c>
      <c r="D733" s="592" t="s">
        <v>224</v>
      </c>
      <c r="E733" s="592" t="s">
        <v>226</v>
      </c>
      <c r="F733" s="592" t="s">
        <v>224</v>
      </c>
      <c r="G733" s="592" t="s">
        <v>225</v>
      </c>
      <c r="H733" s="592" t="s">
        <v>225</v>
      </c>
      <c r="I733" s="592" t="s">
        <v>225</v>
      </c>
      <c r="J733" s="592" t="s">
        <v>225</v>
      </c>
      <c r="K733" s="592" t="s">
        <v>225</v>
      </c>
      <c r="L733" s="592" t="s">
        <v>225</v>
      </c>
      <c r="M733" s="592" t="s">
        <v>225</v>
      </c>
      <c r="N733" s="592" t="s">
        <v>225</v>
      </c>
    </row>
    <row r="734" spans="1:14" x14ac:dyDescent="0.3">
      <c r="A734" s="592">
        <v>705935</v>
      </c>
      <c r="B734" s="592" t="s">
        <v>4278</v>
      </c>
      <c r="C734" s="592" t="s">
        <v>226</v>
      </c>
      <c r="D734" s="592" t="s">
        <v>226</v>
      </c>
      <c r="E734" s="592" t="s">
        <v>226</v>
      </c>
      <c r="F734" s="592" t="s">
        <v>226</v>
      </c>
      <c r="G734" s="592" t="s">
        <v>226</v>
      </c>
      <c r="H734" s="592" t="s">
        <v>225</v>
      </c>
      <c r="I734" s="592" t="s">
        <v>225</v>
      </c>
      <c r="J734" s="592" t="s">
        <v>225</v>
      </c>
      <c r="K734" s="592" t="s">
        <v>225</v>
      </c>
      <c r="L734" s="592" t="s">
        <v>225</v>
      </c>
      <c r="M734" s="592" t="s">
        <v>225</v>
      </c>
      <c r="N734" s="592" t="s">
        <v>225</v>
      </c>
    </row>
    <row r="735" spans="1:14" x14ac:dyDescent="0.3">
      <c r="A735" s="592">
        <v>705932</v>
      </c>
      <c r="B735" s="592" t="s">
        <v>4278</v>
      </c>
      <c r="C735" s="592" t="s">
        <v>226</v>
      </c>
      <c r="D735" s="592" t="s">
        <v>225</v>
      </c>
      <c r="E735" s="592" t="s">
        <v>226</v>
      </c>
      <c r="F735" s="592" t="s">
        <v>225</v>
      </c>
      <c r="G735" s="592" t="s">
        <v>226</v>
      </c>
      <c r="H735" s="592" t="s">
        <v>226</v>
      </c>
      <c r="I735" s="592" t="s">
        <v>225</v>
      </c>
      <c r="J735" s="592" t="s">
        <v>225</v>
      </c>
      <c r="K735" s="592" t="s">
        <v>225</v>
      </c>
      <c r="L735" s="592" t="s">
        <v>225</v>
      </c>
      <c r="M735" s="592" t="s">
        <v>225</v>
      </c>
      <c r="N735" s="592" t="s">
        <v>225</v>
      </c>
    </row>
    <row r="736" spans="1:14" x14ac:dyDescent="0.3">
      <c r="A736" s="592">
        <v>705931</v>
      </c>
      <c r="B736" s="592" t="s">
        <v>4278</v>
      </c>
      <c r="C736" s="592" t="s">
        <v>226</v>
      </c>
      <c r="D736" s="592" t="s">
        <v>226</v>
      </c>
      <c r="E736" s="592" t="s">
        <v>226</v>
      </c>
      <c r="F736" s="592" t="s">
        <v>226</v>
      </c>
      <c r="G736" s="592" t="s">
        <v>225</v>
      </c>
      <c r="H736" s="592" t="s">
        <v>225</v>
      </c>
      <c r="I736" s="592" t="s">
        <v>225</v>
      </c>
      <c r="J736" s="592" t="s">
        <v>225</v>
      </c>
      <c r="K736" s="592" t="s">
        <v>225</v>
      </c>
      <c r="L736" s="592" t="s">
        <v>225</v>
      </c>
      <c r="M736" s="592" t="s">
        <v>225</v>
      </c>
      <c r="N736" s="592" t="s">
        <v>225</v>
      </c>
    </row>
    <row r="737" spans="1:14" x14ac:dyDescent="0.3">
      <c r="A737" s="592">
        <v>705928</v>
      </c>
      <c r="B737" s="592" t="s">
        <v>4278</v>
      </c>
      <c r="C737" s="592" t="s">
        <v>226</v>
      </c>
      <c r="D737" s="592" t="s">
        <v>226</v>
      </c>
      <c r="E737" s="592" t="s">
        <v>225</v>
      </c>
      <c r="F737" s="592" t="s">
        <v>225</v>
      </c>
      <c r="G737" s="592" t="s">
        <v>226</v>
      </c>
      <c r="H737" s="592" t="s">
        <v>225</v>
      </c>
      <c r="I737" s="592" t="s">
        <v>225</v>
      </c>
      <c r="J737" s="592" t="s">
        <v>225</v>
      </c>
      <c r="K737" s="592" t="s">
        <v>225</v>
      </c>
      <c r="L737" s="592" t="s">
        <v>225</v>
      </c>
      <c r="M737" s="592" t="s">
        <v>225</v>
      </c>
      <c r="N737" s="592" t="s">
        <v>225</v>
      </c>
    </row>
    <row r="738" spans="1:14" x14ac:dyDescent="0.3">
      <c r="A738" s="592">
        <v>705927</v>
      </c>
      <c r="B738" s="592" t="s">
        <v>4278</v>
      </c>
      <c r="C738" s="592" t="s">
        <v>226</v>
      </c>
      <c r="D738" s="592" t="s">
        <v>226</v>
      </c>
      <c r="E738" s="592" t="s">
        <v>226</v>
      </c>
      <c r="F738" s="592" t="s">
        <v>225</v>
      </c>
      <c r="G738" s="592" t="s">
        <v>225</v>
      </c>
      <c r="H738" s="592" t="s">
        <v>225</v>
      </c>
      <c r="I738" s="592" t="s">
        <v>225</v>
      </c>
      <c r="J738" s="592" t="s">
        <v>225</v>
      </c>
      <c r="K738" s="592" t="s">
        <v>225</v>
      </c>
      <c r="L738" s="592" t="s">
        <v>225</v>
      </c>
      <c r="M738" s="592" t="s">
        <v>225</v>
      </c>
      <c r="N738" s="592" t="s">
        <v>225</v>
      </c>
    </row>
    <row r="739" spans="1:14" x14ac:dyDescent="0.3">
      <c r="A739" s="592">
        <v>705926</v>
      </c>
      <c r="B739" s="592" t="s">
        <v>4278</v>
      </c>
      <c r="C739" s="592" t="s">
        <v>226</v>
      </c>
      <c r="D739" s="592" t="s">
        <v>226</v>
      </c>
      <c r="E739" s="592" t="s">
        <v>226</v>
      </c>
      <c r="F739" s="592" t="s">
        <v>225</v>
      </c>
      <c r="G739" s="592" t="s">
        <v>226</v>
      </c>
      <c r="H739" s="592" t="s">
        <v>226</v>
      </c>
      <c r="I739" s="592" t="s">
        <v>225</v>
      </c>
      <c r="J739" s="592" t="s">
        <v>225</v>
      </c>
      <c r="K739" s="592" t="s">
        <v>225</v>
      </c>
      <c r="L739" s="592" t="s">
        <v>225</v>
      </c>
      <c r="M739" s="592" t="s">
        <v>225</v>
      </c>
      <c r="N739" s="592" t="s">
        <v>225</v>
      </c>
    </row>
    <row r="740" spans="1:14" x14ac:dyDescent="0.3">
      <c r="A740" s="592">
        <v>705925</v>
      </c>
      <c r="B740" s="592" t="s">
        <v>4278</v>
      </c>
      <c r="C740" s="592" t="s">
        <v>226</v>
      </c>
      <c r="D740" s="592" t="s">
        <v>225</v>
      </c>
      <c r="E740" s="592" t="s">
        <v>226</v>
      </c>
      <c r="F740" s="592" t="s">
        <v>225</v>
      </c>
      <c r="G740" s="592" t="s">
        <v>226</v>
      </c>
      <c r="H740" s="592" t="s">
        <v>225</v>
      </c>
      <c r="I740" s="592" t="s">
        <v>225</v>
      </c>
      <c r="J740" s="592" t="s">
        <v>225</v>
      </c>
      <c r="K740" s="592" t="s">
        <v>225</v>
      </c>
      <c r="L740" s="592" t="s">
        <v>225</v>
      </c>
      <c r="M740" s="592" t="s">
        <v>225</v>
      </c>
      <c r="N740" s="592" t="s">
        <v>225</v>
      </c>
    </row>
    <row r="741" spans="1:14" x14ac:dyDescent="0.3">
      <c r="A741" s="592">
        <v>705923</v>
      </c>
      <c r="B741" s="592" t="s">
        <v>4278</v>
      </c>
      <c r="C741" s="592" t="s">
        <v>226</v>
      </c>
      <c r="D741" s="592" t="s">
        <v>226</v>
      </c>
      <c r="E741" s="592" t="s">
        <v>226</v>
      </c>
      <c r="F741" s="592" t="s">
        <v>226</v>
      </c>
      <c r="G741" s="592" t="s">
        <v>226</v>
      </c>
      <c r="H741" s="592" t="s">
        <v>226</v>
      </c>
      <c r="I741" s="592" t="s">
        <v>225</v>
      </c>
      <c r="J741" s="592" t="s">
        <v>225</v>
      </c>
      <c r="K741" s="592" t="s">
        <v>225</v>
      </c>
      <c r="L741" s="592" t="s">
        <v>225</v>
      </c>
      <c r="M741" s="592" t="s">
        <v>225</v>
      </c>
      <c r="N741" s="592" t="s">
        <v>225</v>
      </c>
    </row>
    <row r="742" spans="1:14" x14ac:dyDescent="0.3">
      <c r="A742" s="592">
        <v>705921</v>
      </c>
      <c r="B742" s="592" t="s">
        <v>4278</v>
      </c>
      <c r="C742" s="592" t="s">
        <v>226</v>
      </c>
      <c r="D742" s="592" t="s">
        <v>226</v>
      </c>
      <c r="E742" s="592" t="s">
        <v>226</v>
      </c>
      <c r="F742" s="592" t="s">
        <v>226</v>
      </c>
      <c r="G742" s="592" t="s">
        <v>226</v>
      </c>
      <c r="H742" s="592" t="s">
        <v>226</v>
      </c>
      <c r="I742" s="592" t="s">
        <v>225</v>
      </c>
      <c r="J742" s="592" t="s">
        <v>225</v>
      </c>
      <c r="K742" s="592" t="s">
        <v>225</v>
      </c>
      <c r="L742" s="592" t="s">
        <v>225</v>
      </c>
      <c r="M742" s="592" t="s">
        <v>225</v>
      </c>
      <c r="N742" s="592" t="s">
        <v>225</v>
      </c>
    </row>
    <row r="743" spans="1:14" x14ac:dyDescent="0.3">
      <c r="A743" s="592">
        <v>705920</v>
      </c>
      <c r="B743" s="592" t="s">
        <v>4278</v>
      </c>
      <c r="C743" s="592" t="s">
        <v>226</v>
      </c>
      <c r="D743" s="592" t="s">
        <v>226</v>
      </c>
      <c r="E743" s="592" t="s">
        <v>226</v>
      </c>
      <c r="F743" s="592" t="s">
        <v>225</v>
      </c>
      <c r="G743" s="592" t="s">
        <v>225</v>
      </c>
      <c r="H743" s="592" t="s">
        <v>225</v>
      </c>
      <c r="I743" s="592" t="s">
        <v>225</v>
      </c>
      <c r="J743" s="592" t="s">
        <v>225</v>
      </c>
      <c r="K743" s="592" t="s">
        <v>225</v>
      </c>
      <c r="L743" s="592" t="s">
        <v>225</v>
      </c>
      <c r="M743" s="592" t="s">
        <v>225</v>
      </c>
      <c r="N743" s="592" t="s">
        <v>225</v>
      </c>
    </row>
    <row r="744" spans="1:14" x14ac:dyDescent="0.3">
      <c r="A744" s="592">
        <v>705918</v>
      </c>
      <c r="B744" s="592" t="s">
        <v>4278</v>
      </c>
      <c r="C744" s="592" t="s">
        <v>226</v>
      </c>
      <c r="D744" s="592" t="s">
        <v>225</v>
      </c>
      <c r="E744" s="592" t="s">
        <v>225</v>
      </c>
      <c r="F744" s="592" t="s">
        <v>225</v>
      </c>
      <c r="G744" s="592" t="s">
        <v>226</v>
      </c>
      <c r="H744" s="592" t="s">
        <v>225</v>
      </c>
      <c r="I744" s="592" t="s">
        <v>225</v>
      </c>
      <c r="J744" s="592" t="s">
        <v>225</v>
      </c>
      <c r="K744" s="592" t="s">
        <v>225</v>
      </c>
      <c r="L744" s="592" t="s">
        <v>225</v>
      </c>
      <c r="M744" s="592" t="s">
        <v>225</v>
      </c>
      <c r="N744" s="592" t="s">
        <v>225</v>
      </c>
    </row>
    <row r="745" spans="1:14" x14ac:dyDescent="0.3">
      <c r="A745" s="592">
        <v>705917</v>
      </c>
      <c r="B745" s="592" t="s">
        <v>4278</v>
      </c>
      <c r="C745" s="592" t="s">
        <v>226</v>
      </c>
      <c r="D745" s="592" t="s">
        <v>226</v>
      </c>
      <c r="E745" s="592" t="s">
        <v>225</v>
      </c>
      <c r="F745" s="592" t="s">
        <v>225</v>
      </c>
      <c r="G745" s="592" t="s">
        <v>225</v>
      </c>
      <c r="H745" s="592" t="s">
        <v>225</v>
      </c>
      <c r="I745" s="592" t="s">
        <v>225</v>
      </c>
      <c r="J745" s="592" t="s">
        <v>225</v>
      </c>
      <c r="K745" s="592" t="s">
        <v>225</v>
      </c>
      <c r="L745" s="592" t="s">
        <v>225</v>
      </c>
      <c r="M745" s="592" t="s">
        <v>225</v>
      </c>
      <c r="N745" s="592" t="s">
        <v>225</v>
      </c>
    </row>
    <row r="746" spans="1:14" x14ac:dyDescent="0.3">
      <c r="A746" s="592">
        <v>705916</v>
      </c>
      <c r="B746" s="592" t="s">
        <v>4278</v>
      </c>
      <c r="C746" s="592" t="s">
        <v>226</v>
      </c>
      <c r="D746" s="592" t="s">
        <v>226</v>
      </c>
      <c r="E746" s="592" t="s">
        <v>226</v>
      </c>
      <c r="F746" s="592" t="s">
        <v>226</v>
      </c>
      <c r="G746" s="592" t="s">
        <v>226</v>
      </c>
      <c r="H746" s="592" t="s">
        <v>225</v>
      </c>
      <c r="I746" s="592" t="s">
        <v>225</v>
      </c>
      <c r="J746" s="592" t="s">
        <v>225</v>
      </c>
      <c r="K746" s="592" t="s">
        <v>225</v>
      </c>
      <c r="L746" s="592" t="s">
        <v>225</v>
      </c>
      <c r="M746" s="592" t="s">
        <v>225</v>
      </c>
      <c r="N746" s="592" t="s">
        <v>225</v>
      </c>
    </row>
    <row r="747" spans="1:14" x14ac:dyDescent="0.3">
      <c r="A747" s="592">
        <v>705914</v>
      </c>
      <c r="B747" s="592" t="s">
        <v>4278</v>
      </c>
      <c r="C747" s="592" t="s">
        <v>226</v>
      </c>
      <c r="D747" s="592" t="s">
        <v>226</v>
      </c>
      <c r="E747" s="592" t="s">
        <v>226</v>
      </c>
      <c r="F747" s="592" t="s">
        <v>225</v>
      </c>
      <c r="G747" s="592" t="s">
        <v>225</v>
      </c>
      <c r="H747" s="592" t="s">
        <v>225</v>
      </c>
      <c r="I747" s="592" t="s">
        <v>226</v>
      </c>
      <c r="J747" s="592" t="s">
        <v>226</v>
      </c>
      <c r="K747" s="592" t="s">
        <v>226</v>
      </c>
      <c r="L747" s="592" t="s">
        <v>226</v>
      </c>
      <c r="M747" s="592" t="s">
        <v>226</v>
      </c>
      <c r="N747" s="592" t="s">
        <v>225</v>
      </c>
    </row>
    <row r="748" spans="1:14" x14ac:dyDescent="0.3">
      <c r="A748" s="592">
        <v>705911</v>
      </c>
      <c r="B748" s="592" t="s">
        <v>4278</v>
      </c>
      <c r="C748" s="592" t="s">
        <v>226</v>
      </c>
      <c r="D748" s="592" t="s">
        <v>226</v>
      </c>
      <c r="E748" s="592" t="s">
        <v>225</v>
      </c>
      <c r="F748" s="592" t="s">
        <v>225</v>
      </c>
      <c r="G748" s="592" t="s">
        <v>225</v>
      </c>
      <c r="H748" s="592" t="s">
        <v>225</v>
      </c>
      <c r="I748" s="592" t="s">
        <v>225</v>
      </c>
      <c r="J748" s="592" t="s">
        <v>225</v>
      </c>
      <c r="K748" s="592" t="s">
        <v>225</v>
      </c>
      <c r="L748" s="592" t="s">
        <v>225</v>
      </c>
      <c r="M748" s="592" t="s">
        <v>225</v>
      </c>
      <c r="N748" s="592" t="s">
        <v>225</v>
      </c>
    </row>
    <row r="749" spans="1:14" x14ac:dyDescent="0.3">
      <c r="A749" s="592">
        <v>705907</v>
      </c>
      <c r="B749" s="592" t="s">
        <v>4278</v>
      </c>
      <c r="C749" s="592" t="s">
        <v>226</v>
      </c>
      <c r="D749" s="592" t="s">
        <v>226</v>
      </c>
      <c r="E749" s="592" t="s">
        <v>226</v>
      </c>
      <c r="F749" s="592" t="s">
        <v>225</v>
      </c>
      <c r="G749" s="592" t="s">
        <v>225</v>
      </c>
      <c r="H749" s="592" t="s">
        <v>225</v>
      </c>
      <c r="I749" s="592" t="s">
        <v>225</v>
      </c>
      <c r="J749" s="592" t="s">
        <v>225</v>
      </c>
      <c r="K749" s="592" t="s">
        <v>225</v>
      </c>
      <c r="L749" s="592" t="s">
        <v>225</v>
      </c>
      <c r="M749" s="592" t="s">
        <v>225</v>
      </c>
      <c r="N749" s="592" t="s">
        <v>225</v>
      </c>
    </row>
    <row r="750" spans="1:14" x14ac:dyDescent="0.3">
      <c r="A750" s="592">
        <v>705902</v>
      </c>
      <c r="B750" s="592" t="s">
        <v>4278</v>
      </c>
      <c r="C750" s="592" t="s">
        <v>226</v>
      </c>
      <c r="D750" s="592" t="s">
        <v>226</v>
      </c>
      <c r="E750" s="592" t="s">
        <v>226</v>
      </c>
      <c r="F750" s="592" t="s">
        <v>225</v>
      </c>
      <c r="G750" s="592" t="s">
        <v>226</v>
      </c>
      <c r="H750" s="592" t="s">
        <v>225</v>
      </c>
      <c r="I750" s="592" t="s">
        <v>225</v>
      </c>
      <c r="J750" s="592" t="s">
        <v>225</v>
      </c>
      <c r="K750" s="592" t="s">
        <v>225</v>
      </c>
      <c r="L750" s="592" t="s">
        <v>225</v>
      </c>
      <c r="M750" s="592" t="s">
        <v>225</v>
      </c>
      <c r="N750" s="592" t="s">
        <v>225</v>
      </c>
    </row>
    <row r="751" spans="1:14" x14ac:dyDescent="0.3">
      <c r="A751" s="592">
        <v>705901</v>
      </c>
      <c r="B751" s="592" t="s">
        <v>4278</v>
      </c>
      <c r="C751" s="592" t="s">
        <v>226</v>
      </c>
      <c r="D751" s="592" t="s">
        <v>226</v>
      </c>
      <c r="E751" s="592" t="s">
        <v>226</v>
      </c>
      <c r="F751" s="592" t="s">
        <v>226</v>
      </c>
      <c r="G751" s="592" t="s">
        <v>226</v>
      </c>
      <c r="H751" s="592" t="s">
        <v>226</v>
      </c>
      <c r="I751" s="592" t="s">
        <v>225</v>
      </c>
      <c r="J751" s="592" t="s">
        <v>225</v>
      </c>
      <c r="K751" s="592" t="s">
        <v>225</v>
      </c>
      <c r="L751" s="592" t="s">
        <v>225</v>
      </c>
      <c r="M751" s="592" t="s">
        <v>225</v>
      </c>
      <c r="N751" s="592" t="s">
        <v>225</v>
      </c>
    </row>
    <row r="752" spans="1:14" x14ac:dyDescent="0.3">
      <c r="A752" s="592">
        <v>705900</v>
      </c>
      <c r="B752" s="592" t="s">
        <v>4278</v>
      </c>
      <c r="C752" s="592" t="s">
        <v>226</v>
      </c>
      <c r="D752" s="592" t="s">
        <v>226</v>
      </c>
      <c r="E752" s="592" t="s">
        <v>226</v>
      </c>
      <c r="F752" s="592" t="s">
        <v>226</v>
      </c>
      <c r="G752" s="592" t="s">
        <v>225</v>
      </c>
      <c r="H752" s="592" t="s">
        <v>225</v>
      </c>
      <c r="I752" s="592" t="s">
        <v>225</v>
      </c>
      <c r="J752" s="592" t="s">
        <v>225</v>
      </c>
      <c r="K752" s="592" t="s">
        <v>225</v>
      </c>
      <c r="L752" s="592" t="s">
        <v>225</v>
      </c>
      <c r="M752" s="592" t="s">
        <v>225</v>
      </c>
      <c r="N752" s="592" t="s">
        <v>225</v>
      </c>
    </row>
    <row r="753" spans="1:14" x14ac:dyDescent="0.3">
      <c r="A753" s="592">
        <v>705899</v>
      </c>
      <c r="B753" s="592" t="s">
        <v>4278</v>
      </c>
      <c r="C753" s="592" t="s">
        <v>226</v>
      </c>
      <c r="D753" s="592" t="s">
        <v>224</v>
      </c>
      <c r="E753" s="592" t="s">
        <v>226</v>
      </c>
      <c r="F753" s="592" t="s">
        <v>226</v>
      </c>
      <c r="G753" s="592" t="s">
        <v>224</v>
      </c>
      <c r="H753" s="592" t="s">
        <v>224</v>
      </c>
      <c r="I753" s="592" t="s">
        <v>226</v>
      </c>
      <c r="J753" s="592" t="s">
        <v>226</v>
      </c>
      <c r="K753" s="592" t="s">
        <v>225</v>
      </c>
      <c r="L753" s="592" t="s">
        <v>225</v>
      </c>
      <c r="M753" s="592" t="s">
        <v>226</v>
      </c>
      <c r="N753" s="592" t="s">
        <v>226</v>
      </c>
    </row>
    <row r="754" spans="1:14" x14ac:dyDescent="0.3">
      <c r="A754" s="592">
        <v>705898</v>
      </c>
      <c r="B754" s="592" t="s">
        <v>4278</v>
      </c>
      <c r="C754" s="592" t="s">
        <v>226</v>
      </c>
      <c r="D754" s="592" t="s">
        <v>225</v>
      </c>
      <c r="E754" s="592" t="s">
        <v>225</v>
      </c>
      <c r="F754" s="592" t="s">
        <v>225</v>
      </c>
      <c r="G754" s="592" t="s">
        <v>226</v>
      </c>
      <c r="H754" s="592" t="s">
        <v>226</v>
      </c>
      <c r="I754" s="592" t="s">
        <v>225</v>
      </c>
      <c r="J754" s="592" t="s">
        <v>225</v>
      </c>
      <c r="K754" s="592" t="s">
        <v>225</v>
      </c>
      <c r="L754" s="592" t="s">
        <v>225</v>
      </c>
      <c r="M754" s="592" t="s">
        <v>225</v>
      </c>
      <c r="N754" s="592" t="s">
        <v>225</v>
      </c>
    </row>
    <row r="755" spans="1:14" x14ac:dyDescent="0.3">
      <c r="A755" s="592">
        <v>705897</v>
      </c>
      <c r="B755" s="592" t="s">
        <v>4278</v>
      </c>
      <c r="C755" s="592" t="s">
        <v>226</v>
      </c>
      <c r="D755" s="592" t="s">
        <v>226</v>
      </c>
      <c r="E755" s="592" t="s">
        <v>226</v>
      </c>
      <c r="F755" s="592" t="s">
        <v>225</v>
      </c>
      <c r="G755" s="592" t="s">
        <v>226</v>
      </c>
      <c r="H755" s="592" t="s">
        <v>226</v>
      </c>
      <c r="I755" s="592" t="s">
        <v>225</v>
      </c>
      <c r="J755" s="592" t="s">
        <v>225</v>
      </c>
      <c r="K755" s="592" t="s">
        <v>225</v>
      </c>
      <c r="L755" s="592" t="s">
        <v>225</v>
      </c>
      <c r="M755" s="592" t="s">
        <v>225</v>
      </c>
      <c r="N755" s="592" t="s">
        <v>225</v>
      </c>
    </row>
    <row r="756" spans="1:14" x14ac:dyDescent="0.3">
      <c r="A756" s="592">
        <v>705896</v>
      </c>
      <c r="B756" s="592" t="s">
        <v>4278</v>
      </c>
      <c r="C756" s="592" t="s">
        <v>226</v>
      </c>
      <c r="D756" s="592" t="s">
        <v>225</v>
      </c>
      <c r="E756" s="592" t="s">
        <v>226</v>
      </c>
      <c r="F756" s="592" t="s">
        <v>225</v>
      </c>
      <c r="G756" s="592" t="s">
        <v>225</v>
      </c>
      <c r="H756" s="592" t="s">
        <v>226</v>
      </c>
      <c r="I756" s="592" t="s">
        <v>225</v>
      </c>
      <c r="J756" s="592" t="s">
        <v>225</v>
      </c>
      <c r="K756" s="592" t="s">
        <v>225</v>
      </c>
      <c r="L756" s="592" t="s">
        <v>225</v>
      </c>
      <c r="M756" s="592" t="s">
        <v>225</v>
      </c>
      <c r="N756" s="592" t="s">
        <v>225</v>
      </c>
    </row>
    <row r="757" spans="1:14" x14ac:dyDescent="0.3">
      <c r="A757" s="592">
        <v>705895</v>
      </c>
      <c r="B757" s="592" t="s">
        <v>4278</v>
      </c>
      <c r="C757" s="592" t="s">
        <v>226</v>
      </c>
      <c r="D757" s="592" t="s">
        <v>225</v>
      </c>
      <c r="E757" s="592" t="s">
        <v>226</v>
      </c>
      <c r="F757" s="592" t="s">
        <v>226</v>
      </c>
      <c r="G757" s="592" t="s">
        <v>226</v>
      </c>
      <c r="H757" s="592" t="s">
        <v>225</v>
      </c>
      <c r="I757" s="592" t="s">
        <v>226</v>
      </c>
      <c r="J757" s="592" t="s">
        <v>226</v>
      </c>
      <c r="K757" s="592" t="s">
        <v>225</v>
      </c>
      <c r="L757" s="592" t="s">
        <v>225</v>
      </c>
      <c r="M757" s="592" t="s">
        <v>225</v>
      </c>
      <c r="N757" s="592" t="s">
        <v>225</v>
      </c>
    </row>
    <row r="758" spans="1:14" x14ac:dyDescent="0.3">
      <c r="A758" s="592">
        <v>705894</v>
      </c>
      <c r="B758" s="592" t="s">
        <v>4278</v>
      </c>
      <c r="C758" s="592" t="s">
        <v>226</v>
      </c>
      <c r="D758" s="592" t="s">
        <v>226</v>
      </c>
      <c r="E758" s="592" t="s">
        <v>226</v>
      </c>
      <c r="F758" s="592" t="s">
        <v>225</v>
      </c>
      <c r="G758" s="592" t="s">
        <v>225</v>
      </c>
      <c r="H758" s="592" t="s">
        <v>226</v>
      </c>
      <c r="I758" s="592" t="s">
        <v>225</v>
      </c>
      <c r="J758" s="592" t="s">
        <v>225</v>
      </c>
      <c r="K758" s="592" t="s">
        <v>225</v>
      </c>
      <c r="L758" s="592" t="s">
        <v>225</v>
      </c>
      <c r="M758" s="592" t="s">
        <v>225</v>
      </c>
      <c r="N758" s="592" t="s">
        <v>225</v>
      </c>
    </row>
    <row r="759" spans="1:14" x14ac:dyDescent="0.3">
      <c r="A759" s="592">
        <v>705892</v>
      </c>
      <c r="B759" s="592" t="s">
        <v>4278</v>
      </c>
      <c r="C759" s="592" t="s">
        <v>226</v>
      </c>
      <c r="D759" s="592" t="s">
        <v>225</v>
      </c>
      <c r="E759" s="592" t="s">
        <v>226</v>
      </c>
      <c r="F759" s="592" t="s">
        <v>225</v>
      </c>
      <c r="G759" s="592" t="s">
        <v>225</v>
      </c>
      <c r="H759" s="592" t="s">
        <v>225</v>
      </c>
      <c r="I759" s="592" t="s">
        <v>225</v>
      </c>
      <c r="J759" s="592" t="s">
        <v>225</v>
      </c>
      <c r="K759" s="592" t="s">
        <v>225</v>
      </c>
      <c r="L759" s="592" t="s">
        <v>225</v>
      </c>
      <c r="M759" s="592" t="s">
        <v>225</v>
      </c>
      <c r="N759" s="592" t="s">
        <v>225</v>
      </c>
    </row>
    <row r="760" spans="1:14" x14ac:dyDescent="0.3">
      <c r="A760" s="592">
        <v>705891</v>
      </c>
      <c r="B760" s="592" t="s">
        <v>4278</v>
      </c>
      <c r="C760" s="592" t="s">
        <v>226</v>
      </c>
      <c r="D760" s="592" t="s">
        <v>225</v>
      </c>
      <c r="E760" s="592" t="s">
        <v>225</v>
      </c>
      <c r="F760" s="592" t="s">
        <v>226</v>
      </c>
      <c r="G760" s="592" t="s">
        <v>225</v>
      </c>
      <c r="H760" s="592" t="s">
        <v>226</v>
      </c>
      <c r="I760" s="592" t="s">
        <v>225</v>
      </c>
      <c r="J760" s="592" t="s">
        <v>225</v>
      </c>
      <c r="K760" s="592" t="s">
        <v>225</v>
      </c>
      <c r="L760" s="592" t="s">
        <v>225</v>
      </c>
      <c r="M760" s="592" t="s">
        <v>225</v>
      </c>
      <c r="N760" s="592" t="s">
        <v>225</v>
      </c>
    </row>
    <row r="761" spans="1:14" x14ac:dyDescent="0.3">
      <c r="A761" s="592">
        <v>705885</v>
      </c>
      <c r="B761" s="592" t="s">
        <v>4278</v>
      </c>
      <c r="C761" s="592" t="s">
        <v>226</v>
      </c>
      <c r="D761" s="592" t="s">
        <v>226</v>
      </c>
      <c r="E761" s="592" t="s">
        <v>226</v>
      </c>
      <c r="F761" s="592" t="s">
        <v>226</v>
      </c>
      <c r="G761" s="592" t="s">
        <v>226</v>
      </c>
      <c r="H761" s="592" t="s">
        <v>225</v>
      </c>
      <c r="I761" s="592" t="s">
        <v>225</v>
      </c>
      <c r="J761" s="592" t="s">
        <v>225</v>
      </c>
      <c r="K761" s="592" t="s">
        <v>225</v>
      </c>
      <c r="L761" s="592" t="s">
        <v>225</v>
      </c>
      <c r="M761" s="592" t="s">
        <v>225</v>
      </c>
      <c r="N761" s="592" t="s">
        <v>225</v>
      </c>
    </row>
    <row r="762" spans="1:14" x14ac:dyDescent="0.3">
      <c r="A762" s="592">
        <v>705882</v>
      </c>
      <c r="B762" s="592" t="s">
        <v>4278</v>
      </c>
      <c r="C762" s="592" t="s">
        <v>226</v>
      </c>
      <c r="D762" s="592" t="s">
        <v>225</v>
      </c>
      <c r="E762" s="592" t="s">
        <v>225</v>
      </c>
      <c r="F762" s="592" t="s">
        <v>226</v>
      </c>
      <c r="G762" s="592" t="s">
        <v>225</v>
      </c>
      <c r="H762" s="592" t="s">
        <v>226</v>
      </c>
      <c r="I762" s="592" t="s">
        <v>225</v>
      </c>
      <c r="J762" s="592" t="s">
        <v>225</v>
      </c>
      <c r="K762" s="592" t="s">
        <v>225</v>
      </c>
      <c r="L762" s="592" t="s">
        <v>225</v>
      </c>
      <c r="M762" s="592" t="s">
        <v>225</v>
      </c>
      <c r="N762" s="592" t="s">
        <v>225</v>
      </c>
    </row>
    <row r="763" spans="1:14" x14ac:dyDescent="0.3">
      <c r="A763" s="592">
        <v>705881</v>
      </c>
      <c r="B763" s="592" t="s">
        <v>4278</v>
      </c>
      <c r="C763" s="592" t="s">
        <v>226</v>
      </c>
      <c r="D763" s="592" t="s">
        <v>226</v>
      </c>
      <c r="E763" s="592" t="s">
        <v>226</v>
      </c>
      <c r="F763" s="592" t="s">
        <v>226</v>
      </c>
      <c r="G763" s="592" t="s">
        <v>226</v>
      </c>
      <c r="H763" s="592" t="s">
        <v>226</v>
      </c>
      <c r="I763" s="592" t="s">
        <v>225</v>
      </c>
      <c r="J763" s="592" t="s">
        <v>225</v>
      </c>
      <c r="K763" s="592" t="s">
        <v>225</v>
      </c>
      <c r="L763" s="592" t="s">
        <v>225</v>
      </c>
      <c r="M763" s="592" t="s">
        <v>225</v>
      </c>
      <c r="N763" s="592" t="s">
        <v>225</v>
      </c>
    </row>
    <row r="764" spans="1:14" x14ac:dyDescent="0.3">
      <c r="A764" s="592">
        <v>705880</v>
      </c>
      <c r="B764" s="592" t="s">
        <v>4278</v>
      </c>
      <c r="C764" s="592" t="s">
        <v>226</v>
      </c>
      <c r="D764" s="592" t="s">
        <v>226</v>
      </c>
      <c r="E764" s="592" t="s">
        <v>226</v>
      </c>
      <c r="F764" s="592" t="s">
        <v>226</v>
      </c>
      <c r="G764" s="592" t="s">
        <v>226</v>
      </c>
      <c r="H764" s="592" t="s">
        <v>226</v>
      </c>
      <c r="I764" s="592" t="s">
        <v>225</v>
      </c>
      <c r="J764" s="592" t="s">
        <v>225</v>
      </c>
      <c r="K764" s="592" t="s">
        <v>225</v>
      </c>
      <c r="L764" s="592" t="s">
        <v>225</v>
      </c>
      <c r="M764" s="592" t="s">
        <v>225</v>
      </c>
      <c r="N764" s="592" t="s">
        <v>225</v>
      </c>
    </row>
    <row r="765" spans="1:14" x14ac:dyDescent="0.3">
      <c r="A765" s="592">
        <v>705877</v>
      </c>
      <c r="B765" s="592" t="s">
        <v>4278</v>
      </c>
      <c r="C765" s="592" t="s">
        <v>226</v>
      </c>
      <c r="D765" s="592" t="s">
        <v>225</v>
      </c>
      <c r="E765" s="592" t="s">
        <v>226</v>
      </c>
      <c r="F765" s="592" t="s">
        <v>225</v>
      </c>
      <c r="G765" s="592" t="s">
        <v>226</v>
      </c>
      <c r="H765" s="592" t="s">
        <v>225</v>
      </c>
      <c r="I765" s="592" t="s">
        <v>225</v>
      </c>
      <c r="J765" s="592" t="s">
        <v>225</v>
      </c>
      <c r="K765" s="592" t="s">
        <v>225</v>
      </c>
      <c r="L765" s="592" t="s">
        <v>225</v>
      </c>
      <c r="M765" s="592" t="s">
        <v>225</v>
      </c>
      <c r="N765" s="592" t="s">
        <v>225</v>
      </c>
    </row>
    <row r="766" spans="1:14" x14ac:dyDescent="0.3">
      <c r="A766" s="592">
        <v>705875</v>
      </c>
      <c r="B766" s="592" t="s">
        <v>4278</v>
      </c>
      <c r="C766" s="592" t="s">
        <v>226</v>
      </c>
      <c r="D766" s="592" t="s">
        <v>226</v>
      </c>
      <c r="E766" s="592" t="s">
        <v>225</v>
      </c>
      <c r="F766" s="592" t="s">
        <v>225</v>
      </c>
      <c r="G766" s="592" t="s">
        <v>226</v>
      </c>
      <c r="H766" s="592" t="s">
        <v>226</v>
      </c>
      <c r="I766" s="592" t="s">
        <v>225</v>
      </c>
      <c r="J766" s="592" t="s">
        <v>225</v>
      </c>
      <c r="K766" s="592" t="s">
        <v>225</v>
      </c>
      <c r="L766" s="592" t="s">
        <v>225</v>
      </c>
      <c r="M766" s="592" t="s">
        <v>225</v>
      </c>
      <c r="N766" s="592" t="s">
        <v>225</v>
      </c>
    </row>
    <row r="767" spans="1:14" x14ac:dyDescent="0.3">
      <c r="A767" s="592">
        <v>705873</v>
      </c>
      <c r="B767" s="592" t="s">
        <v>4278</v>
      </c>
      <c r="C767" s="592" t="s">
        <v>226</v>
      </c>
      <c r="D767" s="592" t="s">
        <v>226</v>
      </c>
      <c r="E767" s="592" t="s">
        <v>224</v>
      </c>
      <c r="F767" s="592" t="s">
        <v>224</v>
      </c>
      <c r="G767" s="592" t="s">
        <v>226</v>
      </c>
      <c r="H767" s="592" t="s">
        <v>226</v>
      </c>
      <c r="I767" s="592" t="s">
        <v>225</v>
      </c>
      <c r="J767" s="592" t="s">
        <v>225</v>
      </c>
      <c r="K767" s="592" t="s">
        <v>225</v>
      </c>
      <c r="L767" s="592" t="s">
        <v>225</v>
      </c>
      <c r="M767" s="592" t="s">
        <v>225</v>
      </c>
      <c r="N767" s="592" t="s">
        <v>225</v>
      </c>
    </row>
    <row r="768" spans="1:14" x14ac:dyDescent="0.3">
      <c r="A768" s="592">
        <v>705872</v>
      </c>
      <c r="B768" s="592" t="s">
        <v>4278</v>
      </c>
      <c r="C768" s="592" t="s">
        <v>226</v>
      </c>
      <c r="D768" s="592" t="s">
        <v>226</v>
      </c>
      <c r="E768" s="592" t="s">
        <v>226</v>
      </c>
      <c r="F768" s="592" t="s">
        <v>226</v>
      </c>
      <c r="G768" s="592" t="s">
        <v>226</v>
      </c>
      <c r="H768" s="592" t="s">
        <v>226</v>
      </c>
      <c r="I768" s="592" t="s">
        <v>225</v>
      </c>
      <c r="J768" s="592" t="s">
        <v>225</v>
      </c>
      <c r="K768" s="592" t="s">
        <v>225</v>
      </c>
      <c r="L768" s="592" t="s">
        <v>225</v>
      </c>
      <c r="M768" s="592" t="s">
        <v>225</v>
      </c>
      <c r="N768" s="592" t="s">
        <v>225</v>
      </c>
    </row>
    <row r="769" spans="1:14" x14ac:dyDescent="0.3">
      <c r="A769" s="592">
        <v>705870</v>
      </c>
      <c r="B769" s="592" t="s">
        <v>4278</v>
      </c>
      <c r="C769" s="592" t="s">
        <v>226</v>
      </c>
      <c r="D769" s="592" t="s">
        <v>225</v>
      </c>
      <c r="E769" s="592" t="s">
        <v>226</v>
      </c>
      <c r="F769" s="592" t="s">
        <v>225</v>
      </c>
      <c r="G769" s="592" t="s">
        <v>226</v>
      </c>
      <c r="H769" s="592" t="s">
        <v>225</v>
      </c>
      <c r="I769" s="592" t="s">
        <v>225</v>
      </c>
      <c r="J769" s="592" t="s">
        <v>225</v>
      </c>
      <c r="K769" s="592" t="s">
        <v>225</v>
      </c>
      <c r="L769" s="592" t="s">
        <v>225</v>
      </c>
      <c r="M769" s="592" t="s">
        <v>225</v>
      </c>
      <c r="N769" s="592" t="s">
        <v>225</v>
      </c>
    </row>
    <row r="770" spans="1:14" x14ac:dyDescent="0.3">
      <c r="A770" s="592">
        <v>705859</v>
      </c>
      <c r="B770" s="592" t="s">
        <v>4278</v>
      </c>
      <c r="C770" s="592" t="s">
        <v>226</v>
      </c>
      <c r="D770" s="592" t="s">
        <v>226</v>
      </c>
      <c r="E770" s="592" t="s">
        <v>226</v>
      </c>
      <c r="F770" s="592" t="s">
        <v>226</v>
      </c>
      <c r="G770" s="592" t="s">
        <v>226</v>
      </c>
      <c r="H770" s="592" t="s">
        <v>226</v>
      </c>
      <c r="I770" s="592" t="s">
        <v>225</v>
      </c>
      <c r="J770" s="592" t="s">
        <v>225</v>
      </c>
      <c r="K770" s="592" t="s">
        <v>225</v>
      </c>
      <c r="L770" s="592" t="s">
        <v>225</v>
      </c>
      <c r="M770" s="592" t="s">
        <v>225</v>
      </c>
      <c r="N770" s="592" t="s">
        <v>225</v>
      </c>
    </row>
    <row r="771" spans="1:14" x14ac:dyDescent="0.3">
      <c r="A771" s="592">
        <v>705858</v>
      </c>
      <c r="B771" s="592" t="s">
        <v>4278</v>
      </c>
      <c r="C771" s="592" t="s">
        <v>226</v>
      </c>
      <c r="D771" s="592" t="s">
        <v>225</v>
      </c>
      <c r="E771" s="592" t="s">
        <v>225</v>
      </c>
      <c r="F771" s="592" t="s">
        <v>226</v>
      </c>
      <c r="G771" s="592" t="s">
        <v>226</v>
      </c>
      <c r="H771" s="592" t="s">
        <v>226</v>
      </c>
      <c r="I771" s="592" t="s">
        <v>225</v>
      </c>
      <c r="J771" s="592" t="s">
        <v>225</v>
      </c>
      <c r="K771" s="592" t="s">
        <v>225</v>
      </c>
      <c r="L771" s="592" t="s">
        <v>225</v>
      </c>
      <c r="M771" s="592" t="s">
        <v>225</v>
      </c>
      <c r="N771" s="592" t="s">
        <v>225</v>
      </c>
    </row>
    <row r="772" spans="1:14" x14ac:dyDescent="0.3">
      <c r="A772" s="592">
        <v>705856</v>
      </c>
      <c r="B772" s="592" t="s">
        <v>4278</v>
      </c>
      <c r="C772" s="592" t="s">
        <v>226</v>
      </c>
      <c r="D772" s="592" t="s">
        <v>226</v>
      </c>
      <c r="E772" s="592" t="s">
        <v>226</v>
      </c>
      <c r="F772" s="592" t="s">
        <v>226</v>
      </c>
      <c r="G772" s="592" t="s">
        <v>226</v>
      </c>
      <c r="H772" s="592" t="s">
        <v>226</v>
      </c>
      <c r="I772" s="592" t="s">
        <v>225</v>
      </c>
      <c r="J772" s="592" t="s">
        <v>226</v>
      </c>
      <c r="K772" s="592" t="s">
        <v>225</v>
      </c>
      <c r="L772" s="592" t="s">
        <v>226</v>
      </c>
      <c r="M772" s="592" t="s">
        <v>225</v>
      </c>
      <c r="N772" s="592" t="s">
        <v>226</v>
      </c>
    </row>
    <row r="773" spans="1:14" x14ac:dyDescent="0.3">
      <c r="A773" s="592">
        <v>705853</v>
      </c>
      <c r="B773" s="592" t="s">
        <v>4278</v>
      </c>
      <c r="C773" s="592" t="s">
        <v>226</v>
      </c>
      <c r="D773" s="592" t="s">
        <v>226</v>
      </c>
      <c r="E773" s="592" t="s">
        <v>226</v>
      </c>
      <c r="F773" s="592" t="s">
        <v>226</v>
      </c>
      <c r="G773" s="592" t="s">
        <v>226</v>
      </c>
      <c r="H773" s="592" t="s">
        <v>225</v>
      </c>
      <c r="I773" s="592" t="s">
        <v>225</v>
      </c>
      <c r="J773" s="592" t="s">
        <v>225</v>
      </c>
      <c r="K773" s="592" t="s">
        <v>225</v>
      </c>
      <c r="L773" s="592" t="s">
        <v>225</v>
      </c>
      <c r="M773" s="592" t="s">
        <v>225</v>
      </c>
      <c r="N773" s="592" t="s">
        <v>225</v>
      </c>
    </row>
    <row r="774" spans="1:14" x14ac:dyDescent="0.3">
      <c r="A774" s="592">
        <v>705850</v>
      </c>
      <c r="B774" s="592" t="s">
        <v>4278</v>
      </c>
      <c r="C774" s="592" t="s">
        <v>226</v>
      </c>
      <c r="D774" s="592" t="s">
        <v>226</v>
      </c>
      <c r="E774" s="592" t="s">
        <v>225</v>
      </c>
      <c r="F774" s="592" t="s">
        <v>226</v>
      </c>
      <c r="G774" s="592" t="s">
        <v>226</v>
      </c>
      <c r="H774" s="592" t="s">
        <v>225</v>
      </c>
      <c r="I774" s="592" t="s">
        <v>225</v>
      </c>
      <c r="J774" s="592" t="s">
        <v>225</v>
      </c>
      <c r="K774" s="592" t="s">
        <v>225</v>
      </c>
      <c r="L774" s="592" t="s">
        <v>225</v>
      </c>
      <c r="M774" s="592" t="s">
        <v>225</v>
      </c>
      <c r="N774" s="592" t="s">
        <v>225</v>
      </c>
    </row>
    <row r="775" spans="1:14" x14ac:dyDescent="0.3">
      <c r="A775" s="592">
        <v>705846</v>
      </c>
      <c r="B775" s="592" t="s">
        <v>4278</v>
      </c>
      <c r="C775" s="592" t="s">
        <v>226</v>
      </c>
      <c r="D775" s="592" t="s">
        <v>225</v>
      </c>
      <c r="E775" s="592" t="s">
        <v>226</v>
      </c>
      <c r="F775" s="592" t="s">
        <v>225</v>
      </c>
      <c r="G775" s="592" t="s">
        <v>226</v>
      </c>
      <c r="H775" s="592" t="s">
        <v>226</v>
      </c>
      <c r="I775" s="592" t="s">
        <v>225</v>
      </c>
      <c r="J775" s="592" t="s">
        <v>225</v>
      </c>
      <c r="K775" s="592" t="s">
        <v>225</v>
      </c>
      <c r="L775" s="592" t="s">
        <v>225</v>
      </c>
      <c r="M775" s="592" t="s">
        <v>225</v>
      </c>
      <c r="N775" s="592" t="s">
        <v>225</v>
      </c>
    </row>
    <row r="776" spans="1:14" x14ac:dyDescent="0.3">
      <c r="A776" s="592">
        <v>705842</v>
      </c>
      <c r="B776" s="592" t="s">
        <v>4278</v>
      </c>
      <c r="C776" s="592" t="s">
        <v>226</v>
      </c>
      <c r="D776" s="592" t="s">
        <v>225</v>
      </c>
      <c r="E776" s="592" t="s">
        <v>226</v>
      </c>
      <c r="F776" s="592" t="s">
        <v>225</v>
      </c>
      <c r="G776" s="592" t="s">
        <v>226</v>
      </c>
      <c r="H776" s="592" t="s">
        <v>226</v>
      </c>
      <c r="I776" s="592" t="s">
        <v>225</v>
      </c>
      <c r="J776" s="592" t="s">
        <v>225</v>
      </c>
      <c r="K776" s="592" t="s">
        <v>225</v>
      </c>
      <c r="L776" s="592" t="s">
        <v>225</v>
      </c>
      <c r="M776" s="592" t="s">
        <v>225</v>
      </c>
      <c r="N776" s="592" t="s">
        <v>225</v>
      </c>
    </row>
    <row r="777" spans="1:14" x14ac:dyDescent="0.3">
      <c r="A777" s="592">
        <v>705836</v>
      </c>
      <c r="B777" s="592" t="s">
        <v>4278</v>
      </c>
      <c r="C777" s="592" t="s">
        <v>226</v>
      </c>
      <c r="D777" s="592" t="s">
        <v>226</v>
      </c>
      <c r="E777" s="592" t="s">
        <v>225</v>
      </c>
      <c r="F777" s="592" t="s">
        <v>226</v>
      </c>
      <c r="G777" s="592" t="s">
        <v>226</v>
      </c>
      <c r="H777" s="592" t="s">
        <v>225</v>
      </c>
      <c r="I777" s="592" t="s">
        <v>225</v>
      </c>
      <c r="J777" s="592" t="s">
        <v>225</v>
      </c>
      <c r="K777" s="592" t="s">
        <v>225</v>
      </c>
      <c r="L777" s="592" t="s">
        <v>225</v>
      </c>
      <c r="M777" s="592" t="s">
        <v>225</v>
      </c>
      <c r="N777" s="592" t="s">
        <v>225</v>
      </c>
    </row>
    <row r="778" spans="1:14" x14ac:dyDescent="0.3">
      <c r="A778" s="592">
        <v>705834</v>
      </c>
      <c r="B778" s="592" t="s">
        <v>4278</v>
      </c>
      <c r="C778" s="592" t="s">
        <v>226</v>
      </c>
      <c r="D778" s="592" t="s">
        <v>226</v>
      </c>
      <c r="E778" s="592" t="s">
        <v>226</v>
      </c>
      <c r="F778" s="592" t="s">
        <v>225</v>
      </c>
      <c r="G778" s="592" t="s">
        <v>225</v>
      </c>
      <c r="H778" s="592" t="s">
        <v>226</v>
      </c>
      <c r="I778" s="592" t="s">
        <v>225</v>
      </c>
      <c r="J778" s="592" t="s">
        <v>225</v>
      </c>
      <c r="K778" s="592" t="s">
        <v>225</v>
      </c>
      <c r="L778" s="592" t="s">
        <v>225</v>
      </c>
      <c r="M778" s="592" t="s">
        <v>225</v>
      </c>
      <c r="N778" s="592" t="s">
        <v>225</v>
      </c>
    </row>
    <row r="779" spans="1:14" x14ac:dyDescent="0.3">
      <c r="A779" s="592">
        <v>705830</v>
      </c>
      <c r="B779" s="592" t="s">
        <v>4278</v>
      </c>
      <c r="C779" s="592" t="s">
        <v>226</v>
      </c>
      <c r="D779" s="592" t="s">
        <v>226</v>
      </c>
      <c r="E779" s="592" t="s">
        <v>224</v>
      </c>
      <c r="F779" s="592" t="s">
        <v>224</v>
      </c>
      <c r="G779" s="592" t="s">
        <v>226</v>
      </c>
      <c r="H779" s="592" t="s">
        <v>224</v>
      </c>
      <c r="I779" s="592" t="s">
        <v>224</v>
      </c>
      <c r="J779" s="592" t="s">
        <v>224</v>
      </c>
      <c r="K779" s="592" t="s">
        <v>226</v>
      </c>
      <c r="L779" s="592" t="s">
        <v>226</v>
      </c>
      <c r="M779" s="592" t="s">
        <v>226</v>
      </c>
      <c r="N779" s="592" t="s">
        <v>225</v>
      </c>
    </row>
    <row r="780" spans="1:14" x14ac:dyDescent="0.3">
      <c r="A780" s="592">
        <v>705825</v>
      </c>
      <c r="B780" s="592" t="s">
        <v>4278</v>
      </c>
      <c r="C780" s="592" t="s">
        <v>226</v>
      </c>
      <c r="D780" s="592" t="s">
        <v>225</v>
      </c>
      <c r="E780" s="592" t="s">
        <v>225</v>
      </c>
      <c r="F780" s="592" t="s">
        <v>226</v>
      </c>
      <c r="G780" s="592" t="s">
        <v>225</v>
      </c>
      <c r="H780" s="592" t="s">
        <v>226</v>
      </c>
      <c r="I780" s="592" t="s">
        <v>225</v>
      </c>
      <c r="J780" s="592" t="s">
        <v>225</v>
      </c>
      <c r="K780" s="592" t="s">
        <v>225</v>
      </c>
      <c r="L780" s="592" t="s">
        <v>225</v>
      </c>
      <c r="M780" s="592" t="s">
        <v>225</v>
      </c>
      <c r="N780" s="592" t="s">
        <v>225</v>
      </c>
    </row>
    <row r="781" spans="1:14" x14ac:dyDescent="0.3">
      <c r="A781" s="592">
        <v>705823</v>
      </c>
      <c r="B781" s="592" t="s">
        <v>4278</v>
      </c>
      <c r="C781" s="592" t="s">
        <v>226</v>
      </c>
      <c r="D781" s="592" t="s">
        <v>226</v>
      </c>
      <c r="E781" s="592" t="s">
        <v>226</v>
      </c>
      <c r="F781" s="592" t="s">
        <v>226</v>
      </c>
      <c r="G781" s="592" t="s">
        <v>226</v>
      </c>
      <c r="H781" s="592" t="s">
        <v>226</v>
      </c>
      <c r="I781" s="592" t="s">
        <v>225</v>
      </c>
      <c r="J781" s="592" t="s">
        <v>225</v>
      </c>
      <c r="K781" s="592" t="s">
        <v>225</v>
      </c>
      <c r="L781" s="592" t="s">
        <v>225</v>
      </c>
      <c r="M781" s="592" t="s">
        <v>225</v>
      </c>
      <c r="N781" s="592" t="s">
        <v>225</v>
      </c>
    </row>
    <row r="782" spans="1:14" x14ac:dyDescent="0.3">
      <c r="A782" s="592">
        <v>705822</v>
      </c>
      <c r="B782" s="592" t="s">
        <v>4278</v>
      </c>
      <c r="C782" s="592" t="s">
        <v>226</v>
      </c>
      <c r="D782" s="592" t="s">
        <v>225</v>
      </c>
      <c r="E782" s="592" t="s">
        <v>225</v>
      </c>
      <c r="F782" s="592" t="s">
        <v>225</v>
      </c>
      <c r="G782" s="592" t="s">
        <v>226</v>
      </c>
      <c r="H782" s="592" t="s">
        <v>226</v>
      </c>
      <c r="I782" s="592" t="s">
        <v>225</v>
      </c>
      <c r="J782" s="592" t="s">
        <v>225</v>
      </c>
      <c r="K782" s="592" t="s">
        <v>225</v>
      </c>
      <c r="L782" s="592" t="s">
        <v>225</v>
      </c>
      <c r="M782" s="592" t="s">
        <v>225</v>
      </c>
      <c r="N782" s="592" t="s">
        <v>225</v>
      </c>
    </row>
    <row r="783" spans="1:14" x14ac:dyDescent="0.3">
      <c r="A783" s="592">
        <v>705819</v>
      </c>
      <c r="B783" s="592" t="s">
        <v>4278</v>
      </c>
      <c r="C783" s="592" t="s">
        <v>226</v>
      </c>
      <c r="D783" s="592" t="s">
        <v>225</v>
      </c>
      <c r="E783" s="592" t="s">
        <v>225</v>
      </c>
      <c r="F783" s="592" t="s">
        <v>226</v>
      </c>
      <c r="G783" s="592" t="s">
        <v>226</v>
      </c>
      <c r="H783" s="592" t="s">
        <v>226</v>
      </c>
      <c r="I783" s="592" t="s">
        <v>225</v>
      </c>
      <c r="J783" s="592" t="s">
        <v>225</v>
      </c>
      <c r="K783" s="592" t="s">
        <v>225</v>
      </c>
      <c r="L783" s="592" t="s">
        <v>225</v>
      </c>
      <c r="M783" s="592" t="s">
        <v>225</v>
      </c>
      <c r="N783" s="592" t="s">
        <v>225</v>
      </c>
    </row>
    <row r="784" spans="1:14" x14ac:dyDescent="0.3">
      <c r="A784" s="592">
        <v>705818</v>
      </c>
      <c r="B784" s="592" t="s">
        <v>4278</v>
      </c>
      <c r="C784" s="592" t="s">
        <v>226</v>
      </c>
      <c r="D784" s="592" t="s">
        <v>226</v>
      </c>
      <c r="E784" s="592" t="s">
        <v>225</v>
      </c>
      <c r="F784" s="592" t="s">
        <v>225</v>
      </c>
      <c r="G784" s="592" t="s">
        <v>225</v>
      </c>
      <c r="H784" s="592" t="s">
        <v>226</v>
      </c>
      <c r="I784" s="592" t="s">
        <v>225</v>
      </c>
      <c r="J784" s="592" t="s">
        <v>225</v>
      </c>
      <c r="K784" s="592" t="s">
        <v>225</v>
      </c>
      <c r="L784" s="592" t="s">
        <v>225</v>
      </c>
      <c r="M784" s="592" t="s">
        <v>225</v>
      </c>
      <c r="N784" s="592" t="s">
        <v>225</v>
      </c>
    </row>
    <row r="785" spans="1:14" x14ac:dyDescent="0.3">
      <c r="A785" s="592">
        <v>705816</v>
      </c>
      <c r="B785" s="592" t="s">
        <v>4278</v>
      </c>
      <c r="C785" s="592" t="s">
        <v>226</v>
      </c>
      <c r="D785" s="592" t="s">
        <v>225</v>
      </c>
      <c r="E785" s="592" t="s">
        <v>225</v>
      </c>
      <c r="F785" s="592" t="s">
        <v>226</v>
      </c>
      <c r="G785" s="592" t="s">
        <v>225</v>
      </c>
      <c r="H785" s="592" t="s">
        <v>225</v>
      </c>
      <c r="I785" s="592" t="s">
        <v>225</v>
      </c>
      <c r="J785" s="592" t="s">
        <v>226</v>
      </c>
      <c r="K785" s="592" t="s">
        <v>225</v>
      </c>
      <c r="L785" s="592" t="s">
        <v>226</v>
      </c>
      <c r="M785" s="592" t="s">
        <v>225</v>
      </c>
      <c r="N785" s="592" t="s">
        <v>225</v>
      </c>
    </row>
    <row r="786" spans="1:14" x14ac:dyDescent="0.3">
      <c r="A786" s="592">
        <v>705812</v>
      </c>
      <c r="B786" s="592" t="s">
        <v>4278</v>
      </c>
      <c r="C786" s="592" t="s">
        <v>226</v>
      </c>
      <c r="D786" s="592" t="s">
        <v>225</v>
      </c>
      <c r="E786" s="592" t="s">
        <v>226</v>
      </c>
      <c r="F786" s="592" t="s">
        <v>226</v>
      </c>
      <c r="G786" s="592" t="s">
        <v>226</v>
      </c>
      <c r="H786" s="592" t="s">
        <v>225</v>
      </c>
      <c r="I786" s="592" t="s">
        <v>225</v>
      </c>
      <c r="J786" s="592" t="s">
        <v>225</v>
      </c>
      <c r="K786" s="592" t="s">
        <v>225</v>
      </c>
      <c r="L786" s="592" t="s">
        <v>225</v>
      </c>
      <c r="M786" s="592" t="s">
        <v>225</v>
      </c>
      <c r="N786" s="592" t="s">
        <v>225</v>
      </c>
    </row>
    <row r="787" spans="1:14" x14ac:dyDescent="0.3">
      <c r="A787" s="592">
        <v>705811</v>
      </c>
      <c r="B787" s="592" t="s">
        <v>4278</v>
      </c>
      <c r="C787" s="592" t="s">
        <v>226</v>
      </c>
      <c r="D787" s="592" t="s">
        <v>226</v>
      </c>
      <c r="E787" s="592" t="s">
        <v>226</v>
      </c>
      <c r="F787" s="592" t="s">
        <v>225</v>
      </c>
      <c r="G787" s="592" t="s">
        <v>225</v>
      </c>
      <c r="H787" s="592" t="s">
        <v>226</v>
      </c>
      <c r="I787" s="592" t="s">
        <v>225</v>
      </c>
      <c r="J787" s="592" t="s">
        <v>225</v>
      </c>
      <c r="K787" s="592" t="s">
        <v>225</v>
      </c>
      <c r="L787" s="592" t="s">
        <v>225</v>
      </c>
      <c r="M787" s="592" t="s">
        <v>225</v>
      </c>
      <c r="N787" s="592" t="s">
        <v>225</v>
      </c>
    </row>
    <row r="788" spans="1:14" x14ac:dyDescent="0.3">
      <c r="A788" s="592">
        <v>705808</v>
      </c>
      <c r="B788" s="592" t="s">
        <v>4278</v>
      </c>
      <c r="C788" s="592" t="s">
        <v>226</v>
      </c>
      <c r="D788" s="592" t="s">
        <v>226</v>
      </c>
      <c r="E788" s="592" t="s">
        <v>226</v>
      </c>
      <c r="F788" s="592" t="s">
        <v>226</v>
      </c>
      <c r="G788" s="592" t="s">
        <v>226</v>
      </c>
      <c r="H788" s="592" t="s">
        <v>226</v>
      </c>
      <c r="I788" s="592" t="s">
        <v>225</v>
      </c>
      <c r="J788" s="592" t="s">
        <v>225</v>
      </c>
      <c r="K788" s="592" t="s">
        <v>225</v>
      </c>
      <c r="L788" s="592" t="s">
        <v>225</v>
      </c>
      <c r="M788" s="592" t="s">
        <v>225</v>
      </c>
      <c r="N788" s="592" t="s">
        <v>225</v>
      </c>
    </row>
    <row r="789" spans="1:14" x14ac:dyDescent="0.3">
      <c r="A789" s="592">
        <v>705804</v>
      </c>
      <c r="B789" s="592" t="s">
        <v>4278</v>
      </c>
      <c r="C789" s="592" t="s">
        <v>226</v>
      </c>
      <c r="D789" s="592" t="s">
        <v>226</v>
      </c>
      <c r="E789" s="592" t="s">
        <v>226</v>
      </c>
      <c r="F789" s="592" t="s">
        <v>226</v>
      </c>
      <c r="G789" s="592" t="s">
        <v>225</v>
      </c>
      <c r="H789" s="592" t="s">
        <v>226</v>
      </c>
      <c r="I789" s="592" t="s">
        <v>225</v>
      </c>
      <c r="J789" s="592" t="s">
        <v>226</v>
      </c>
      <c r="K789" s="592" t="s">
        <v>225</v>
      </c>
      <c r="L789" s="592" t="s">
        <v>226</v>
      </c>
      <c r="M789" s="592" t="s">
        <v>226</v>
      </c>
      <c r="N789" s="592" t="s">
        <v>226</v>
      </c>
    </row>
    <row r="790" spans="1:14" x14ac:dyDescent="0.3">
      <c r="A790" s="592">
        <v>705799</v>
      </c>
      <c r="B790" s="592" t="s">
        <v>4278</v>
      </c>
      <c r="C790" s="592" t="s">
        <v>226</v>
      </c>
      <c r="D790" s="592" t="s">
        <v>226</v>
      </c>
      <c r="E790" s="592" t="s">
        <v>226</v>
      </c>
      <c r="F790" s="592" t="s">
        <v>226</v>
      </c>
      <c r="G790" s="592" t="s">
        <v>226</v>
      </c>
      <c r="H790" s="592" t="s">
        <v>225</v>
      </c>
      <c r="I790" s="592" t="s">
        <v>225</v>
      </c>
      <c r="J790" s="592" t="s">
        <v>225</v>
      </c>
      <c r="K790" s="592" t="s">
        <v>225</v>
      </c>
      <c r="L790" s="592" t="s">
        <v>225</v>
      </c>
      <c r="M790" s="592" t="s">
        <v>225</v>
      </c>
      <c r="N790" s="592" t="s">
        <v>225</v>
      </c>
    </row>
    <row r="791" spans="1:14" x14ac:dyDescent="0.3">
      <c r="A791" s="592">
        <v>705798</v>
      </c>
      <c r="B791" s="592" t="s">
        <v>4278</v>
      </c>
      <c r="C791" s="592" t="s">
        <v>226</v>
      </c>
      <c r="D791" s="592" t="s">
        <v>225</v>
      </c>
      <c r="E791" s="592" t="s">
        <v>225</v>
      </c>
      <c r="F791" s="592" t="s">
        <v>225</v>
      </c>
      <c r="G791" s="592" t="s">
        <v>226</v>
      </c>
      <c r="H791" s="592" t="s">
        <v>225</v>
      </c>
      <c r="I791" s="592" t="s">
        <v>225</v>
      </c>
      <c r="J791" s="592" t="s">
        <v>225</v>
      </c>
      <c r="K791" s="592" t="s">
        <v>225</v>
      </c>
      <c r="L791" s="592" t="s">
        <v>225</v>
      </c>
      <c r="M791" s="592" t="s">
        <v>225</v>
      </c>
      <c r="N791" s="592" t="s">
        <v>225</v>
      </c>
    </row>
    <row r="792" spans="1:14" x14ac:dyDescent="0.3">
      <c r="A792" s="592">
        <v>705793</v>
      </c>
      <c r="B792" s="592" t="s">
        <v>4278</v>
      </c>
      <c r="C792" s="592" t="s">
        <v>226</v>
      </c>
      <c r="D792" s="592" t="s">
        <v>226</v>
      </c>
      <c r="E792" s="592" t="s">
        <v>226</v>
      </c>
      <c r="F792" s="592" t="s">
        <v>225</v>
      </c>
      <c r="G792" s="592" t="s">
        <v>226</v>
      </c>
      <c r="H792" s="592" t="s">
        <v>225</v>
      </c>
      <c r="I792" s="592" t="s">
        <v>225</v>
      </c>
      <c r="J792" s="592" t="s">
        <v>225</v>
      </c>
      <c r="K792" s="592" t="s">
        <v>225</v>
      </c>
      <c r="L792" s="592" t="s">
        <v>225</v>
      </c>
      <c r="M792" s="592" t="s">
        <v>225</v>
      </c>
      <c r="N792" s="592" t="s">
        <v>225</v>
      </c>
    </row>
    <row r="793" spans="1:14" x14ac:dyDescent="0.3">
      <c r="A793" s="592">
        <v>705790</v>
      </c>
      <c r="B793" s="592" t="s">
        <v>4278</v>
      </c>
      <c r="C793" s="592" t="s">
        <v>226</v>
      </c>
      <c r="D793" s="592" t="s">
        <v>226</v>
      </c>
      <c r="E793" s="592" t="s">
        <v>226</v>
      </c>
      <c r="F793" s="592" t="s">
        <v>226</v>
      </c>
      <c r="G793" s="592" t="s">
        <v>226</v>
      </c>
      <c r="H793" s="592" t="s">
        <v>226</v>
      </c>
      <c r="I793" s="592" t="s">
        <v>225</v>
      </c>
      <c r="J793" s="592" t="s">
        <v>225</v>
      </c>
      <c r="K793" s="592" t="s">
        <v>225</v>
      </c>
      <c r="L793" s="592" t="s">
        <v>225</v>
      </c>
      <c r="M793" s="592" t="s">
        <v>225</v>
      </c>
      <c r="N793" s="592" t="s">
        <v>225</v>
      </c>
    </row>
    <row r="794" spans="1:14" x14ac:dyDescent="0.3">
      <c r="A794" s="592">
        <v>705787</v>
      </c>
      <c r="B794" s="592" t="s">
        <v>4278</v>
      </c>
      <c r="C794" s="592" t="s">
        <v>226</v>
      </c>
      <c r="D794" s="592" t="s">
        <v>225</v>
      </c>
      <c r="E794" s="592" t="s">
        <v>226</v>
      </c>
      <c r="F794" s="592" t="s">
        <v>225</v>
      </c>
      <c r="G794" s="592" t="s">
        <v>226</v>
      </c>
      <c r="H794" s="592" t="s">
        <v>225</v>
      </c>
      <c r="I794" s="592" t="s">
        <v>225</v>
      </c>
      <c r="J794" s="592" t="s">
        <v>225</v>
      </c>
      <c r="K794" s="592" t="s">
        <v>225</v>
      </c>
      <c r="L794" s="592" t="s">
        <v>225</v>
      </c>
      <c r="M794" s="592" t="s">
        <v>225</v>
      </c>
      <c r="N794" s="592" t="s">
        <v>225</v>
      </c>
    </row>
    <row r="795" spans="1:14" x14ac:dyDescent="0.3">
      <c r="A795" s="592">
        <v>705781</v>
      </c>
      <c r="B795" s="592" t="s">
        <v>4278</v>
      </c>
      <c r="C795" s="592" t="s">
        <v>226</v>
      </c>
      <c r="D795" s="592" t="s">
        <v>226</v>
      </c>
      <c r="E795" s="592" t="s">
        <v>226</v>
      </c>
      <c r="F795" s="592" t="s">
        <v>225</v>
      </c>
      <c r="G795" s="592" t="s">
        <v>225</v>
      </c>
      <c r="H795" s="592" t="s">
        <v>226</v>
      </c>
      <c r="I795" s="592" t="s">
        <v>225</v>
      </c>
      <c r="J795" s="592" t="s">
        <v>225</v>
      </c>
      <c r="K795" s="592" t="s">
        <v>225</v>
      </c>
      <c r="L795" s="592" t="s">
        <v>225</v>
      </c>
      <c r="M795" s="592" t="s">
        <v>225</v>
      </c>
      <c r="N795" s="592" t="s">
        <v>225</v>
      </c>
    </row>
    <row r="796" spans="1:14" x14ac:dyDescent="0.3">
      <c r="A796" s="592">
        <v>705780</v>
      </c>
      <c r="B796" s="592" t="s">
        <v>4278</v>
      </c>
      <c r="C796" s="592" t="s">
        <v>226</v>
      </c>
      <c r="D796" s="592" t="s">
        <v>226</v>
      </c>
      <c r="E796" s="592" t="s">
        <v>226</v>
      </c>
      <c r="F796" s="592" t="s">
        <v>226</v>
      </c>
      <c r="G796" s="592" t="s">
        <v>225</v>
      </c>
      <c r="H796" s="592" t="s">
        <v>225</v>
      </c>
      <c r="I796" s="592" t="s">
        <v>225</v>
      </c>
      <c r="J796" s="592" t="s">
        <v>225</v>
      </c>
      <c r="K796" s="592" t="s">
        <v>225</v>
      </c>
      <c r="L796" s="592" t="s">
        <v>225</v>
      </c>
      <c r="M796" s="592" t="s">
        <v>225</v>
      </c>
      <c r="N796" s="592" t="s">
        <v>225</v>
      </c>
    </row>
    <row r="797" spans="1:14" x14ac:dyDescent="0.3">
      <c r="A797" s="592">
        <v>705779</v>
      </c>
      <c r="B797" s="592" t="s">
        <v>4278</v>
      </c>
      <c r="C797" s="592" t="s">
        <v>226</v>
      </c>
      <c r="D797" s="592" t="s">
        <v>226</v>
      </c>
      <c r="E797" s="592" t="s">
        <v>226</v>
      </c>
      <c r="F797" s="592" t="s">
        <v>226</v>
      </c>
      <c r="G797" s="592" t="s">
        <v>226</v>
      </c>
      <c r="H797" s="592" t="s">
        <v>226</v>
      </c>
      <c r="I797" s="592" t="s">
        <v>225</v>
      </c>
      <c r="J797" s="592" t="s">
        <v>225</v>
      </c>
      <c r="K797" s="592" t="s">
        <v>225</v>
      </c>
      <c r="L797" s="592" t="s">
        <v>225</v>
      </c>
      <c r="M797" s="592" t="s">
        <v>225</v>
      </c>
      <c r="N797" s="592" t="s">
        <v>225</v>
      </c>
    </row>
    <row r="798" spans="1:14" x14ac:dyDescent="0.3">
      <c r="A798" s="592">
        <v>705777</v>
      </c>
      <c r="B798" s="592" t="s">
        <v>4278</v>
      </c>
      <c r="C798" s="592" t="s">
        <v>226</v>
      </c>
      <c r="D798" s="592" t="s">
        <v>226</v>
      </c>
      <c r="E798" s="592" t="s">
        <v>225</v>
      </c>
      <c r="F798" s="592" t="s">
        <v>226</v>
      </c>
      <c r="G798" s="592" t="s">
        <v>225</v>
      </c>
      <c r="H798" s="592" t="s">
        <v>225</v>
      </c>
      <c r="I798" s="592" t="s">
        <v>225</v>
      </c>
      <c r="J798" s="592" t="s">
        <v>225</v>
      </c>
      <c r="K798" s="592" t="s">
        <v>225</v>
      </c>
      <c r="L798" s="592" t="s">
        <v>225</v>
      </c>
      <c r="M798" s="592" t="s">
        <v>225</v>
      </c>
      <c r="N798" s="592" t="s">
        <v>225</v>
      </c>
    </row>
    <row r="799" spans="1:14" x14ac:dyDescent="0.3">
      <c r="A799" s="592">
        <v>705774</v>
      </c>
      <c r="B799" s="592" t="s">
        <v>4278</v>
      </c>
      <c r="C799" s="592" t="s">
        <v>226</v>
      </c>
      <c r="D799" s="592" t="s">
        <v>225</v>
      </c>
      <c r="E799" s="592" t="s">
        <v>225</v>
      </c>
      <c r="F799" s="592" t="s">
        <v>225</v>
      </c>
      <c r="G799" s="592" t="s">
        <v>226</v>
      </c>
      <c r="H799" s="592" t="s">
        <v>225</v>
      </c>
      <c r="I799" s="592" t="s">
        <v>225</v>
      </c>
      <c r="J799" s="592" t="s">
        <v>225</v>
      </c>
      <c r="K799" s="592" t="s">
        <v>225</v>
      </c>
      <c r="L799" s="592" t="s">
        <v>225</v>
      </c>
      <c r="M799" s="592" t="s">
        <v>225</v>
      </c>
      <c r="N799" s="592" t="s">
        <v>225</v>
      </c>
    </row>
    <row r="800" spans="1:14" x14ac:dyDescent="0.3">
      <c r="A800" s="592">
        <v>705771</v>
      </c>
      <c r="B800" s="592" t="s">
        <v>4278</v>
      </c>
      <c r="C800" s="592" t="s">
        <v>226</v>
      </c>
      <c r="D800" s="592" t="s">
        <v>226</v>
      </c>
      <c r="E800" s="592" t="s">
        <v>226</v>
      </c>
      <c r="F800" s="592" t="s">
        <v>226</v>
      </c>
      <c r="G800" s="592" t="s">
        <v>226</v>
      </c>
      <c r="H800" s="592" t="s">
        <v>226</v>
      </c>
      <c r="I800" s="592" t="s">
        <v>225</v>
      </c>
      <c r="J800" s="592" t="s">
        <v>225</v>
      </c>
      <c r="K800" s="592" t="s">
        <v>225</v>
      </c>
      <c r="L800" s="592" t="s">
        <v>225</v>
      </c>
      <c r="M800" s="592" t="s">
        <v>225</v>
      </c>
      <c r="N800" s="592" t="s">
        <v>225</v>
      </c>
    </row>
    <row r="801" spans="1:14" x14ac:dyDescent="0.3">
      <c r="A801" s="592">
        <v>705770</v>
      </c>
      <c r="B801" s="592" t="s">
        <v>4278</v>
      </c>
      <c r="C801" s="592" t="s">
        <v>226</v>
      </c>
      <c r="D801" s="592" t="s">
        <v>226</v>
      </c>
      <c r="E801" s="592" t="s">
        <v>225</v>
      </c>
      <c r="F801" s="592" t="s">
        <v>225</v>
      </c>
      <c r="G801" s="592" t="s">
        <v>225</v>
      </c>
      <c r="H801" s="592" t="s">
        <v>226</v>
      </c>
      <c r="I801" s="592" t="s">
        <v>225</v>
      </c>
      <c r="J801" s="592" t="s">
        <v>225</v>
      </c>
      <c r="K801" s="592" t="s">
        <v>225</v>
      </c>
      <c r="L801" s="592" t="s">
        <v>225</v>
      </c>
      <c r="M801" s="592" t="s">
        <v>225</v>
      </c>
      <c r="N801" s="592" t="s">
        <v>225</v>
      </c>
    </row>
    <row r="802" spans="1:14" x14ac:dyDescent="0.3">
      <c r="A802" s="592">
        <v>705769</v>
      </c>
      <c r="B802" s="592" t="s">
        <v>4278</v>
      </c>
      <c r="C802" s="592" t="s">
        <v>226</v>
      </c>
      <c r="D802" s="592" t="s">
        <v>226</v>
      </c>
      <c r="E802" s="592" t="s">
        <v>226</v>
      </c>
      <c r="F802" s="592" t="s">
        <v>225</v>
      </c>
      <c r="G802" s="592" t="s">
        <v>226</v>
      </c>
      <c r="H802" s="592" t="s">
        <v>225</v>
      </c>
      <c r="I802" s="592" t="s">
        <v>225</v>
      </c>
      <c r="J802" s="592" t="s">
        <v>225</v>
      </c>
      <c r="K802" s="592" t="s">
        <v>225</v>
      </c>
      <c r="L802" s="592" t="s">
        <v>225</v>
      </c>
      <c r="M802" s="592" t="s">
        <v>225</v>
      </c>
      <c r="N802" s="592" t="s">
        <v>225</v>
      </c>
    </row>
    <row r="803" spans="1:14" x14ac:dyDescent="0.3">
      <c r="A803" s="592">
        <v>705768</v>
      </c>
      <c r="B803" s="592" t="s">
        <v>4278</v>
      </c>
      <c r="C803" s="592" t="s">
        <v>226</v>
      </c>
      <c r="D803" s="592" t="s">
        <v>226</v>
      </c>
      <c r="E803" s="592" t="s">
        <v>226</v>
      </c>
      <c r="F803" s="592" t="s">
        <v>226</v>
      </c>
      <c r="G803" s="592" t="s">
        <v>226</v>
      </c>
      <c r="H803" s="592" t="s">
        <v>226</v>
      </c>
      <c r="I803" s="592" t="s">
        <v>225</v>
      </c>
      <c r="J803" s="592" t="s">
        <v>225</v>
      </c>
      <c r="K803" s="592" t="s">
        <v>225</v>
      </c>
      <c r="L803" s="592" t="s">
        <v>225</v>
      </c>
      <c r="M803" s="592" t="s">
        <v>225</v>
      </c>
      <c r="N803" s="592" t="s">
        <v>225</v>
      </c>
    </row>
    <row r="804" spans="1:14" x14ac:dyDescent="0.3">
      <c r="A804" s="592">
        <v>705762</v>
      </c>
      <c r="B804" s="592" t="s">
        <v>4278</v>
      </c>
      <c r="C804" s="592" t="s">
        <v>226</v>
      </c>
      <c r="D804" s="592" t="s">
        <v>226</v>
      </c>
      <c r="E804" s="592" t="s">
        <v>226</v>
      </c>
      <c r="F804" s="592" t="s">
        <v>226</v>
      </c>
      <c r="G804" s="592" t="s">
        <v>226</v>
      </c>
      <c r="H804" s="592" t="s">
        <v>226</v>
      </c>
      <c r="I804" s="592" t="s">
        <v>225</v>
      </c>
      <c r="J804" s="592" t="s">
        <v>225</v>
      </c>
      <c r="K804" s="592" t="s">
        <v>225</v>
      </c>
      <c r="L804" s="592" t="s">
        <v>225</v>
      </c>
      <c r="M804" s="592" t="s">
        <v>225</v>
      </c>
      <c r="N804" s="592" t="s">
        <v>225</v>
      </c>
    </row>
    <row r="805" spans="1:14" x14ac:dyDescent="0.3">
      <c r="A805" s="592">
        <v>705759</v>
      </c>
      <c r="B805" s="592" t="s">
        <v>4278</v>
      </c>
      <c r="C805" s="592" t="s">
        <v>226</v>
      </c>
      <c r="D805" s="592" t="s">
        <v>226</v>
      </c>
      <c r="E805" s="592" t="s">
        <v>226</v>
      </c>
      <c r="F805" s="592" t="s">
        <v>226</v>
      </c>
      <c r="G805" s="592" t="s">
        <v>226</v>
      </c>
      <c r="H805" s="592" t="s">
        <v>226</v>
      </c>
      <c r="I805" s="592" t="s">
        <v>225</v>
      </c>
      <c r="J805" s="592" t="s">
        <v>225</v>
      </c>
      <c r="K805" s="592" t="s">
        <v>225</v>
      </c>
      <c r="L805" s="592" t="s">
        <v>225</v>
      </c>
      <c r="M805" s="592" t="s">
        <v>225</v>
      </c>
      <c r="N805" s="592" t="s">
        <v>225</v>
      </c>
    </row>
    <row r="806" spans="1:14" x14ac:dyDescent="0.3">
      <c r="A806" s="592">
        <v>705758</v>
      </c>
      <c r="B806" s="592" t="s">
        <v>4278</v>
      </c>
      <c r="C806" s="592" t="s">
        <v>226</v>
      </c>
      <c r="D806" s="592" t="s">
        <v>226</v>
      </c>
      <c r="E806" s="592" t="s">
        <v>226</v>
      </c>
      <c r="F806" s="592" t="s">
        <v>225</v>
      </c>
      <c r="G806" s="592" t="s">
        <v>225</v>
      </c>
      <c r="H806" s="592" t="s">
        <v>226</v>
      </c>
      <c r="I806" s="592" t="s">
        <v>225</v>
      </c>
      <c r="J806" s="592" t="s">
        <v>225</v>
      </c>
      <c r="K806" s="592" t="s">
        <v>225</v>
      </c>
      <c r="L806" s="592" t="s">
        <v>225</v>
      </c>
      <c r="M806" s="592" t="s">
        <v>225</v>
      </c>
      <c r="N806" s="592" t="s">
        <v>225</v>
      </c>
    </row>
    <row r="807" spans="1:14" x14ac:dyDescent="0.3">
      <c r="A807" s="592">
        <v>705752</v>
      </c>
      <c r="B807" s="592" t="s">
        <v>4278</v>
      </c>
      <c r="C807" s="592" t="s">
        <v>226</v>
      </c>
      <c r="D807" s="592" t="s">
        <v>226</v>
      </c>
      <c r="E807" s="592" t="s">
        <v>226</v>
      </c>
      <c r="F807" s="592" t="s">
        <v>225</v>
      </c>
      <c r="G807" s="592" t="s">
        <v>225</v>
      </c>
      <c r="H807" s="592" t="s">
        <v>226</v>
      </c>
      <c r="I807" s="592" t="s">
        <v>225</v>
      </c>
      <c r="J807" s="592" t="s">
        <v>225</v>
      </c>
      <c r="K807" s="592" t="s">
        <v>225</v>
      </c>
      <c r="L807" s="592" t="s">
        <v>225</v>
      </c>
      <c r="M807" s="592" t="s">
        <v>225</v>
      </c>
      <c r="N807" s="592" t="s">
        <v>225</v>
      </c>
    </row>
    <row r="808" spans="1:14" x14ac:dyDescent="0.3">
      <c r="A808" s="592">
        <v>705750</v>
      </c>
      <c r="B808" s="592" t="s">
        <v>4278</v>
      </c>
      <c r="C808" s="592" t="s">
        <v>226</v>
      </c>
      <c r="D808" s="592" t="s">
        <v>226</v>
      </c>
      <c r="E808" s="592" t="s">
        <v>226</v>
      </c>
      <c r="F808" s="592" t="s">
        <v>225</v>
      </c>
      <c r="G808" s="592" t="s">
        <v>225</v>
      </c>
      <c r="H808" s="592" t="s">
        <v>225</v>
      </c>
      <c r="I808" s="592" t="s">
        <v>225</v>
      </c>
      <c r="J808" s="592" t="s">
        <v>225</v>
      </c>
      <c r="K808" s="592" t="s">
        <v>225</v>
      </c>
      <c r="L808" s="592" t="s">
        <v>225</v>
      </c>
      <c r="M808" s="592" t="s">
        <v>225</v>
      </c>
      <c r="N808" s="592" t="s">
        <v>225</v>
      </c>
    </row>
    <row r="809" spans="1:14" x14ac:dyDescent="0.3">
      <c r="A809" s="592">
        <v>705747</v>
      </c>
      <c r="B809" s="592" t="s">
        <v>4278</v>
      </c>
      <c r="C809" s="592" t="s">
        <v>226</v>
      </c>
      <c r="D809" s="592" t="s">
        <v>226</v>
      </c>
      <c r="E809" s="592" t="s">
        <v>225</v>
      </c>
      <c r="F809" s="592" t="s">
        <v>225</v>
      </c>
      <c r="G809" s="592" t="s">
        <v>225</v>
      </c>
      <c r="H809" s="592" t="s">
        <v>225</v>
      </c>
      <c r="I809" s="592" t="s">
        <v>225</v>
      </c>
      <c r="J809" s="592" t="s">
        <v>225</v>
      </c>
      <c r="K809" s="592" t="s">
        <v>225</v>
      </c>
      <c r="L809" s="592" t="s">
        <v>225</v>
      </c>
      <c r="M809" s="592" t="s">
        <v>225</v>
      </c>
      <c r="N809" s="592" t="s">
        <v>225</v>
      </c>
    </row>
    <row r="810" spans="1:14" x14ac:dyDescent="0.3">
      <c r="A810" s="592">
        <v>705745</v>
      </c>
      <c r="B810" s="592" t="s">
        <v>4278</v>
      </c>
      <c r="C810" s="592" t="s">
        <v>226</v>
      </c>
      <c r="D810" s="592" t="s">
        <v>226</v>
      </c>
      <c r="E810" s="592" t="s">
        <v>226</v>
      </c>
      <c r="F810" s="592" t="s">
        <v>226</v>
      </c>
      <c r="G810" s="592" t="s">
        <v>226</v>
      </c>
      <c r="H810" s="592" t="s">
        <v>226</v>
      </c>
      <c r="I810" s="592" t="s">
        <v>225</v>
      </c>
      <c r="J810" s="592" t="s">
        <v>225</v>
      </c>
      <c r="K810" s="592" t="s">
        <v>225</v>
      </c>
      <c r="L810" s="592" t="s">
        <v>225</v>
      </c>
      <c r="M810" s="592" t="s">
        <v>225</v>
      </c>
      <c r="N810" s="592" t="s">
        <v>225</v>
      </c>
    </row>
    <row r="811" spans="1:14" x14ac:dyDescent="0.3">
      <c r="A811" s="592">
        <v>705743</v>
      </c>
      <c r="B811" s="592" t="s">
        <v>4278</v>
      </c>
      <c r="C811" s="592" t="s">
        <v>226</v>
      </c>
      <c r="D811" s="592" t="s">
        <v>226</v>
      </c>
      <c r="E811" s="592" t="s">
        <v>225</v>
      </c>
      <c r="F811" s="592" t="s">
        <v>225</v>
      </c>
      <c r="G811" s="592" t="s">
        <v>226</v>
      </c>
      <c r="H811" s="592" t="s">
        <v>225</v>
      </c>
      <c r="I811" s="592" t="s">
        <v>225</v>
      </c>
      <c r="J811" s="592" t="s">
        <v>225</v>
      </c>
      <c r="K811" s="592" t="s">
        <v>225</v>
      </c>
      <c r="L811" s="592" t="s">
        <v>225</v>
      </c>
      <c r="M811" s="592" t="s">
        <v>225</v>
      </c>
      <c r="N811" s="592" t="s">
        <v>225</v>
      </c>
    </row>
    <row r="812" spans="1:14" x14ac:dyDescent="0.3">
      <c r="A812" s="592">
        <v>705741</v>
      </c>
      <c r="B812" s="592" t="s">
        <v>4278</v>
      </c>
      <c r="C812" s="592" t="s">
        <v>226</v>
      </c>
      <c r="D812" s="592" t="s">
        <v>226</v>
      </c>
      <c r="E812" s="592" t="s">
        <v>226</v>
      </c>
      <c r="F812" s="592" t="s">
        <v>226</v>
      </c>
      <c r="G812" s="592" t="s">
        <v>225</v>
      </c>
      <c r="H812" s="592" t="s">
        <v>225</v>
      </c>
      <c r="I812" s="592" t="s">
        <v>225</v>
      </c>
      <c r="J812" s="592" t="s">
        <v>225</v>
      </c>
      <c r="K812" s="592" t="s">
        <v>225</v>
      </c>
      <c r="L812" s="592" t="s">
        <v>225</v>
      </c>
      <c r="M812" s="592" t="s">
        <v>225</v>
      </c>
      <c r="N812" s="592" t="s">
        <v>225</v>
      </c>
    </row>
    <row r="813" spans="1:14" x14ac:dyDescent="0.3">
      <c r="A813" s="592">
        <v>705740</v>
      </c>
      <c r="B813" s="592" t="s">
        <v>4278</v>
      </c>
      <c r="C813" s="592" t="s">
        <v>226</v>
      </c>
      <c r="D813" s="592" t="s">
        <v>226</v>
      </c>
      <c r="E813" s="592" t="s">
        <v>226</v>
      </c>
      <c r="F813" s="592" t="s">
        <v>225</v>
      </c>
      <c r="G813" s="592" t="s">
        <v>225</v>
      </c>
      <c r="H813" s="592" t="s">
        <v>225</v>
      </c>
      <c r="I813" s="592" t="s">
        <v>225</v>
      </c>
      <c r="J813" s="592" t="s">
        <v>225</v>
      </c>
      <c r="K813" s="592" t="s">
        <v>225</v>
      </c>
      <c r="L813" s="592" t="s">
        <v>225</v>
      </c>
      <c r="M813" s="592" t="s">
        <v>225</v>
      </c>
      <c r="N813" s="592" t="s">
        <v>225</v>
      </c>
    </row>
    <row r="814" spans="1:14" x14ac:dyDescent="0.3">
      <c r="A814" s="592">
        <v>705739</v>
      </c>
      <c r="B814" s="592" t="s">
        <v>4278</v>
      </c>
      <c r="C814" s="592" t="s">
        <v>226</v>
      </c>
      <c r="D814" s="592" t="s">
        <v>226</v>
      </c>
      <c r="E814" s="592" t="s">
        <v>226</v>
      </c>
      <c r="F814" s="592" t="s">
        <v>226</v>
      </c>
      <c r="G814" s="592" t="s">
        <v>226</v>
      </c>
      <c r="H814" s="592" t="s">
        <v>226</v>
      </c>
      <c r="I814" s="592" t="s">
        <v>225</v>
      </c>
      <c r="J814" s="592" t="s">
        <v>225</v>
      </c>
      <c r="K814" s="592" t="s">
        <v>225</v>
      </c>
      <c r="L814" s="592" t="s">
        <v>225</v>
      </c>
      <c r="M814" s="592" t="s">
        <v>225</v>
      </c>
      <c r="N814" s="592" t="s">
        <v>225</v>
      </c>
    </row>
    <row r="815" spans="1:14" x14ac:dyDescent="0.3">
      <c r="A815" s="592">
        <v>705737</v>
      </c>
      <c r="B815" s="592" t="s">
        <v>4278</v>
      </c>
      <c r="C815" s="592" t="s">
        <v>226</v>
      </c>
      <c r="D815" s="592" t="s">
        <v>224</v>
      </c>
      <c r="E815" s="592" t="s">
        <v>226</v>
      </c>
      <c r="F815" s="592" t="s">
        <v>225</v>
      </c>
      <c r="G815" s="592" t="s">
        <v>224</v>
      </c>
      <c r="H815" s="592" t="s">
        <v>224</v>
      </c>
      <c r="I815" s="592" t="s">
        <v>225</v>
      </c>
      <c r="J815" s="592" t="s">
        <v>225</v>
      </c>
      <c r="K815" s="592" t="s">
        <v>225</v>
      </c>
      <c r="L815" s="592" t="s">
        <v>225</v>
      </c>
      <c r="M815" s="592" t="s">
        <v>225</v>
      </c>
      <c r="N815" s="592" t="s">
        <v>225</v>
      </c>
    </row>
    <row r="816" spans="1:14" x14ac:dyDescent="0.3">
      <c r="A816" s="592">
        <v>705729</v>
      </c>
      <c r="B816" s="592" t="s">
        <v>4278</v>
      </c>
      <c r="C816" s="592" t="s">
        <v>226</v>
      </c>
      <c r="D816" s="592" t="s">
        <v>226</v>
      </c>
      <c r="E816" s="592" t="s">
        <v>226</v>
      </c>
      <c r="F816" s="592" t="s">
        <v>226</v>
      </c>
      <c r="G816" s="592" t="s">
        <v>225</v>
      </c>
      <c r="H816" s="592" t="s">
        <v>225</v>
      </c>
      <c r="I816" s="592" t="s">
        <v>225</v>
      </c>
      <c r="J816" s="592" t="s">
        <v>225</v>
      </c>
      <c r="K816" s="592" t="s">
        <v>225</v>
      </c>
      <c r="L816" s="592" t="s">
        <v>225</v>
      </c>
      <c r="M816" s="592" t="s">
        <v>225</v>
      </c>
      <c r="N816" s="592" t="s">
        <v>225</v>
      </c>
    </row>
    <row r="817" spans="1:14" x14ac:dyDescent="0.3">
      <c r="A817" s="592">
        <v>705728</v>
      </c>
      <c r="B817" s="592" t="s">
        <v>4278</v>
      </c>
      <c r="C817" s="592" t="s">
        <v>226</v>
      </c>
      <c r="D817" s="592" t="s">
        <v>226</v>
      </c>
      <c r="E817" s="592" t="s">
        <v>226</v>
      </c>
      <c r="F817" s="592" t="s">
        <v>226</v>
      </c>
      <c r="G817" s="592" t="s">
        <v>225</v>
      </c>
      <c r="H817" s="592" t="s">
        <v>225</v>
      </c>
      <c r="I817" s="592" t="s">
        <v>225</v>
      </c>
      <c r="J817" s="592" t="s">
        <v>225</v>
      </c>
      <c r="K817" s="592" t="s">
        <v>225</v>
      </c>
      <c r="L817" s="592" t="s">
        <v>225</v>
      </c>
      <c r="M817" s="592" t="s">
        <v>225</v>
      </c>
      <c r="N817" s="592" t="s">
        <v>225</v>
      </c>
    </row>
    <row r="818" spans="1:14" x14ac:dyDescent="0.3">
      <c r="A818" s="592">
        <v>705727</v>
      </c>
      <c r="B818" s="592" t="s">
        <v>4278</v>
      </c>
      <c r="C818" s="592" t="s">
        <v>226</v>
      </c>
      <c r="D818" s="592" t="s">
        <v>225</v>
      </c>
      <c r="E818" s="592" t="s">
        <v>226</v>
      </c>
      <c r="F818" s="592" t="s">
        <v>225</v>
      </c>
      <c r="G818" s="592" t="s">
        <v>225</v>
      </c>
      <c r="H818" s="592" t="s">
        <v>225</v>
      </c>
      <c r="I818" s="592" t="s">
        <v>225</v>
      </c>
      <c r="J818" s="592" t="s">
        <v>225</v>
      </c>
      <c r="K818" s="592" t="s">
        <v>225</v>
      </c>
      <c r="L818" s="592" t="s">
        <v>225</v>
      </c>
      <c r="M818" s="592" t="s">
        <v>225</v>
      </c>
      <c r="N818" s="592" t="s">
        <v>225</v>
      </c>
    </row>
    <row r="819" spans="1:14" x14ac:dyDescent="0.3">
      <c r="A819" s="592">
        <v>705726</v>
      </c>
      <c r="B819" s="592" t="s">
        <v>4278</v>
      </c>
      <c r="C819" s="592" t="s">
        <v>226</v>
      </c>
      <c r="D819" s="592" t="s">
        <v>226</v>
      </c>
      <c r="E819" s="592" t="s">
        <v>226</v>
      </c>
      <c r="F819" s="592" t="s">
        <v>225</v>
      </c>
      <c r="G819" s="592" t="s">
        <v>225</v>
      </c>
      <c r="H819" s="592" t="s">
        <v>225</v>
      </c>
      <c r="I819" s="592" t="s">
        <v>225</v>
      </c>
      <c r="J819" s="592" t="s">
        <v>225</v>
      </c>
      <c r="K819" s="592" t="s">
        <v>225</v>
      </c>
      <c r="L819" s="592" t="s">
        <v>225</v>
      </c>
      <c r="M819" s="592" t="s">
        <v>225</v>
      </c>
      <c r="N819" s="592" t="s">
        <v>225</v>
      </c>
    </row>
    <row r="820" spans="1:14" x14ac:dyDescent="0.3">
      <c r="A820" s="592">
        <v>705722</v>
      </c>
      <c r="B820" s="592" t="s">
        <v>4278</v>
      </c>
      <c r="C820" s="592" t="s">
        <v>226</v>
      </c>
      <c r="D820" s="592" t="s">
        <v>225</v>
      </c>
      <c r="E820" s="592" t="s">
        <v>224</v>
      </c>
      <c r="F820" s="592" t="s">
        <v>226</v>
      </c>
      <c r="G820" s="592" t="s">
        <v>226</v>
      </c>
      <c r="H820" s="592" t="s">
        <v>226</v>
      </c>
      <c r="I820" s="592" t="s">
        <v>225</v>
      </c>
      <c r="J820" s="592" t="s">
        <v>226</v>
      </c>
      <c r="K820" s="592" t="s">
        <v>225</v>
      </c>
      <c r="L820" s="592" t="s">
        <v>225</v>
      </c>
      <c r="M820" s="592" t="s">
        <v>225</v>
      </c>
      <c r="N820" s="592" t="s">
        <v>224</v>
      </c>
    </row>
    <row r="821" spans="1:14" x14ac:dyDescent="0.3">
      <c r="A821" s="592">
        <v>705720</v>
      </c>
      <c r="B821" s="592" t="s">
        <v>4278</v>
      </c>
      <c r="C821" s="592" t="s">
        <v>226</v>
      </c>
      <c r="D821" s="592" t="s">
        <v>225</v>
      </c>
      <c r="E821" s="592" t="s">
        <v>226</v>
      </c>
      <c r="F821" s="592" t="s">
        <v>225</v>
      </c>
      <c r="G821" s="592" t="s">
        <v>225</v>
      </c>
      <c r="H821" s="592" t="s">
        <v>225</v>
      </c>
      <c r="I821" s="592" t="s">
        <v>225</v>
      </c>
      <c r="J821" s="592" t="s">
        <v>225</v>
      </c>
      <c r="K821" s="592" t="s">
        <v>225</v>
      </c>
      <c r="L821" s="592" t="s">
        <v>225</v>
      </c>
      <c r="M821" s="592" t="s">
        <v>225</v>
      </c>
      <c r="N821" s="592" t="s">
        <v>225</v>
      </c>
    </row>
    <row r="822" spans="1:14" x14ac:dyDescent="0.3">
      <c r="A822" s="592">
        <v>705719</v>
      </c>
      <c r="B822" s="592" t="s">
        <v>4278</v>
      </c>
      <c r="C822" s="592" t="s">
        <v>226</v>
      </c>
      <c r="D822" s="592" t="s">
        <v>226</v>
      </c>
      <c r="E822" s="592" t="s">
        <v>226</v>
      </c>
      <c r="F822" s="592" t="s">
        <v>226</v>
      </c>
      <c r="G822" s="592" t="s">
        <v>226</v>
      </c>
      <c r="H822" s="592" t="s">
        <v>226</v>
      </c>
      <c r="I822" s="592" t="s">
        <v>225</v>
      </c>
      <c r="J822" s="592" t="s">
        <v>225</v>
      </c>
      <c r="K822" s="592" t="s">
        <v>225</v>
      </c>
      <c r="L822" s="592" t="s">
        <v>225</v>
      </c>
      <c r="M822" s="592" t="s">
        <v>225</v>
      </c>
      <c r="N822" s="592" t="s">
        <v>225</v>
      </c>
    </row>
    <row r="823" spans="1:14" x14ac:dyDescent="0.3">
      <c r="A823" s="592">
        <v>705716</v>
      </c>
      <c r="B823" s="592" t="s">
        <v>4278</v>
      </c>
      <c r="C823" s="592" t="s">
        <v>226</v>
      </c>
      <c r="D823" s="592" t="s">
        <v>225</v>
      </c>
      <c r="E823" s="592" t="s">
        <v>226</v>
      </c>
      <c r="F823" s="592" t="s">
        <v>225</v>
      </c>
      <c r="G823" s="592" t="s">
        <v>225</v>
      </c>
      <c r="H823" s="592" t="s">
        <v>225</v>
      </c>
      <c r="I823" s="592" t="s">
        <v>225</v>
      </c>
      <c r="J823" s="592" t="s">
        <v>225</v>
      </c>
      <c r="K823" s="592" t="s">
        <v>225</v>
      </c>
      <c r="L823" s="592" t="s">
        <v>225</v>
      </c>
      <c r="M823" s="592" t="s">
        <v>225</v>
      </c>
      <c r="N823" s="592" t="s">
        <v>225</v>
      </c>
    </row>
    <row r="824" spans="1:14" x14ac:dyDescent="0.3">
      <c r="A824" s="592">
        <v>705713</v>
      </c>
      <c r="B824" s="592" t="s">
        <v>4278</v>
      </c>
      <c r="C824" s="592" t="s">
        <v>226</v>
      </c>
      <c r="D824" s="592" t="s">
        <v>226</v>
      </c>
      <c r="E824" s="592" t="s">
        <v>226</v>
      </c>
      <c r="F824" s="592" t="s">
        <v>226</v>
      </c>
      <c r="G824" s="592" t="s">
        <v>225</v>
      </c>
      <c r="H824" s="592" t="s">
        <v>225</v>
      </c>
      <c r="I824" s="592" t="s">
        <v>225</v>
      </c>
      <c r="J824" s="592" t="s">
        <v>225</v>
      </c>
      <c r="K824" s="592" t="s">
        <v>225</v>
      </c>
      <c r="L824" s="592" t="s">
        <v>225</v>
      </c>
      <c r="M824" s="592" t="s">
        <v>225</v>
      </c>
      <c r="N824" s="592" t="s">
        <v>225</v>
      </c>
    </row>
    <row r="825" spans="1:14" x14ac:dyDescent="0.3">
      <c r="A825" s="592">
        <v>705710</v>
      </c>
      <c r="B825" s="592" t="s">
        <v>4278</v>
      </c>
      <c r="C825" s="592" t="s">
        <v>226</v>
      </c>
      <c r="D825" s="592" t="s">
        <v>225</v>
      </c>
      <c r="E825" s="592" t="s">
        <v>225</v>
      </c>
      <c r="F825" s="592" t="s">
        <v>225</v>
      </c>
      <c r="G825" s="592" t="s">
        <v>226</v>
      </c>
      <c r="H825" s="592" t="s">
        <v>225</v>
      </c>
      <c r="I825" s="592" t="s">
        <v>225</v>
      </c>
      <c r="J825" s="592" t="s">
        <v>225</v>
      </c>
      <c r="K825" s="592" t="s">
        <v>225</v>
      </c>
      <c r="L825" s="592" t="s">
        <v>225</v>
      </c>
      <c r="M825" s="592" t="s">
        <v>225</v>
      </c>
      <c r="N825" s="592" t="s">
        <v>225</v>
      </c>
    </row>
    <row r="826" spans="1:14" x14ac:dyDescent="0.3">
      <c r="A826" s="592">
        <v>705709</v>
      </c>
      <c r="B826" s="592" t="s">
        <v>4278</v>
      </c>
      <c r="C826" s="592" t="s">
        <v>226</v>
      </c>
      <c r="D826" s="592" t="s">
        <v>225</v>
      </c>
      <c r="E826" s="592" t="s">
        <v>225</v>
      </c>
      <c r="F826" s="592" t="s">
        <v>225</v>
      </c>
      <c r="G826" s="592" t="s">
        <v>225</v>
      </c>
      <c r="H826" s="592" t="s">
        <v>226</v>
      </c>
      <c r="I826" s="592" t="s">
        <v>225</v>
      </c>
      <c r="J826" s="592" t="s">
        <v>225</v>
      </c>
      <c r="K826" s="592" t="s">
        <v>225</v>
      </c>
      <c r="L826" s="592" t="s">
        <v>225</v>
      </c>
      <c r="M826" s="592" t="s">
        <v>225</v>
      </c>
      <c r="N826" s="592" t="s">
        <v>225</v>
      </c>
    </row>
    <row r="827" spans="1:14" x14ac:dyDescent="0.3">
      <c r="A827" s="592">
        <v>705708</v>
      </c>
      <c r="B827" s="592" t="s">
        <v>4278</v>
      </c>
      <c r="C827" s="592" t="s">
        <v>226</v>
      </c>
      <c r="D827" s="592" t="s">
        <v>225</v>
      </c>
      <c r="E827" s="592" t="s">
        <v>226</v>
      </c>
      <c r="F827" s="592" t="s">
        <v>225</v>
      </c>
      <c r="G827" s="592" t="s">
        <v>226</v>
      </c>
      <c r="H827" s="592" t="s">
        <v>224</v>
      </c>
      <c r="I827" s="592" t="s">
        <v>225</v>
      </c>
      <c r="J827" s="592" t="s">
        <v>225</v>
      </c>
      <c r="K827" s="592" t="s">
        <v>225</v>
      </c>
      <c r="L827" s="592" t="s">
        <v>225</v>
      </c>
      <c r="M827" s="592" t="s">
        <v>225</v>
      </c>
      <c r="N827" s="592" t="s">
        <v>226</v>
      </c>
    </row>
    <row r="828" spans="1:14" x14ac:dyDescent="0.3">
      <c r="A828" s="592">
        <v>705705</v>
      </c>
      <c r="B828" s="592" t="s">
        <v>4278</v>
      </c>
      <c r="C828" s="592" t="s">
        <v>226</v>
      </c>
      <c r="D828" s="592" t="s">
        <v>226</v>
      </c>
      <c r="E828" s="592" t="s">
        <v>226</v>
      </c>
      <c r="F828" s="592" t="s">
        <v>225</v>
      </c>
      <c r="G828" s="592" t="s">
        <v>225</v>
      </c>
      <c r="H828" s="592" t="s">
        <v>225</v>
      </c>
      <c r="I828" s="592" t="s">
        <v>225</v>
      </c>
      <c r="J828" s="592" t="s">
        <v>225</v>
      </c>
      <c r="K828" s="592" t="s">
        <v>225</v>
      </c>
      <c r="L828" s="592" t="s">
        <v>225</v>
      </c>
      <c r="M828" s="592" t="s">
        <v>225</v>
      </c>
      <c r="N828" s="592" t="s">
        <v>225</v>
      </c>
    </row>
    <row r="829" spans="1:14" x14ac:dyDescent="0.3">
      <c r="A829" s="592">
        <v>705702</v>
      </c>
      <c r="B829" s="592" t="s">
        <v>4278</v>
      </c>
      <c r="C829" s="592" t="s">
        <v>226</v>
      </c>
      <c r="D829" s="592" t="s">
        <v>226</v>
      </c>
      <c r="E829" s="592" t="s">
        <v>226</v>
      </c>
      <c r="F829" s="592" t="s">
        <v>225</v>
      </c>
      <c r="G829" s="592" t="s">
        <v>226</v>
      </c>
      <c r="H829" s="592" t="s">
        <v>225</v>
      </c>
      <c r="I829" s="592" t="s">
        <v>225</v>
      </c>
      <c r="J829" s="592" t="s">
        <v>225</v>
      </c>
      <c r="K829" s="592" t="s">
        <v>225</v>
      </c>
      <c r="L829" s="592" t="s">
        <v>225</v>
      </c>
      <c r="M829" s="592" t="s">
        <v>225</v>
      </c>
      <c r="N829" s="592" t="s">
        <v>225</v>
      </c>
    </row>
    <row r="830" spans="1:14" x14ac:dyDescent="0.3">
      <c r="A830" s="592">
        <v>705701</v>
      </c>
      <c r="B830" s="592" t="s">
        <v>4278</v>
      </c>
      <c r="C830" s="592" t="s">
        <v>226</v>
      </c>
      <c r="D830" s="592" t="s">
        <v>226</v>
      </c>
      <c r="E830" s="592" t="s">
        <v>226</v>
      </c>
      <c r="F830" s="592" t="s">
        <v>226</v>
      </c>
      <c r="G830" s="592" t="s">
        <v>225</v>
      </c>
      <c r="H830" s="592" t="s">
        <v>225</v>
      </c>
      <c r="I830" s="592" t="s">
        <v>225</v>
      </c>
      <c r="J830" s="592" t="s">
        <v>225</v>
      </c>
      <c r="K830" s="592" t="s">
        <v>225</v>
      </c>
      <c r="L830" s="592" t="s">
        <v>225</v>
      </c>
      <c r="M830" s="592" t="s">
        <v>225</v>
      </c>
      <c r="N830" s="592" t="s">
        <v>225</v>
      </c>
    </row>
    <row r="831" spans="1:14" x14ac:dyDescent="0.3">
      <c r="A831" s="592">
        <v>705700</v>
      </c>
      <c r="B831" s="592" t="s">
        <v>4278</v>
      </c>
      <c r="C831" s="592" t="s">
        <v>226</v>
      </c>
      <c r="D831" s="592" t="s">
        <v>226</v>
      </c>
      <c r="E831" s="592" t="s">
        <v>226</v>
      </c>
      <c r="F831" s="592" t="s">
        <v>226</v>
      </c>
      <c r="G831" s="592" t="s">
        <v>225</v>
      </c>
      <c r="H831" s="592" t="s">
        <v>226</v>
      </c>
      <c r="I831" s="592" t="s">
        <v>225</v>
      </c>
      <c r="J831" s="592" t="s">
        <v>225</v>
      </c>
      <c r="K831" s="592" t="s">
        <v>225</v>
      </c>
      <c r="L831" s="592" t="s">
        <v>225</v>
      </c>
      <c r="M831" s="592" t="s">
        <v>225</v>
      </c>
      <c r="N831" s="592" t="s">
        <v>225</v>
      </c>
    </row>
    <row r="832" spans="1:14" x14ac:dyDescent="0.3">
      <c r="A832" s="592">
        <v>705699</v>
      </c>
      <c r="B832" s="592" t="s">
        <v>4278</v>
      </c>
      <c r="C832" s="592" t="s">
        <v>226</v>
      </c>
      <c r="D832" s="592" t="s">
        <v>226</v>
      </c>
      <c r="E832" s="592" t="s">
        <v>226</v>
      </c>
      <c r="F832" s="592" t="s">
        <v>226</v>
      </c>
      <c r="G832" s="592" t="s">
        <v>226</v>
      </c>
      <c r="H832" s="592" t="s">
        <v>226</v>
      </c>
      <c r="I832" s="592" t="s">
        <v>225</v>
      </c>
      <c r="J832" s="592" t="s">
        <v>225</v>
      </c>
      <c r="K832" s="592" t="s">
        <v>225</v>
      </c>
      <c r="L832" s="592" t="s">
        <v>225</v>
      </c>
      <c r="M832" s="592" t="s">
        <v>225</v>
      </c>
      <c r="N832" s="592" t="s">
        <v>225</v>
      </c>
    </row>
    <row r="833" spans="1:14" x14ac:dyDescent="0.3">
      <c r="A833" s="592">
        <v>705697</v>
      </c>
      <c r="B833" s="592" t="s">
        <v>4278</v>
      </c>
      <c r="C833" s="592" t="s">
        <v>226</v>
      </c>
      <c r="D833" s="592" t="s">
        <v>225</v>
      </c>
      <c r="E833" s="592" t="s">
        <v>226</v>
      </c>
      <c r="F833" s="592" t="s">
        <v>225</v>
      </c>
      <c r="G833" s="592" t="s">
        <v>225</v>
      </c>
      <c r="H833" s="592" t="s">
        <v>225</v>
      </c>
      <c r="I833" s="592" t="s">
        <v>225</v>
      </c>
      <c r="J833" s="592" t="s">
        <v>225</v>
      </c>
      <c r="K833" s="592" t="s">
        <v>225</v>
      </c>
      <c r="L833" s="592" t="s">
        <v>225</v>
      </c>
      <c r="M833" s="592" t="s">
        <v>225</v>
      </c>
      <c r="N833" s="592" t="s">
        <v>225</v>
      </c>
    </row>
    <row r="834" spans="1:14" x14ac:dyDescent="0.3">
      <c r="A834" s="592">
        <v>705694</v>
      </c>
      <c r="B834" s="592" t="s">
        <v>4278</v>
      </c>
      <c r="C834" s="592" t="s">
        <v>226</v>
      </c>
      <c r="D834" s="592" t="s">
        <v>226</v>
      </c>
      <c r="E834" s="592" t="s">
        <v>226</v>
      </c>
      <c r="F834" s="592" t="s">
        <v>225</v>
      </c>
      <c r="G834" s="592" t="s">
        <v>226</v>
      </c>
      <c r="H834" s="592" t="s">
        <v>226</v>
      </c>
      <c r="I834" s="592" t="s">
        <v>225</v>
      </c>
      <c r="J834" s="592" t="s">
        <v>225</v>
      </c>
      <c r="K834" s="592" t="s">
        <v>225</v>
      </c>
      <c r="L834" s="592" t="s">
        <v>225</v>
      </c>
      <c r="M834" s="592" t="s">
        <v>225</v>
      </c>
      <c r="N834" s="592" t="s">
        <v>225</v>
      </c>
    </row>
    <row r="835" spans="1:14" x14ac:dyDescent="0.3">
      <c r="A835" s="592">
        <v>705692</v>
      </c>
      <c r="B835" s="592" t="s">
        <v>4278</v>
      </c>
      <c r="C835" s="592" t="s">
        <v>226</v>
      </c>
      <c r="D835" s="592" t="s">
        <v>226</v>
      </c>
      <c r="E835" s="592" t="s">
        <v>226</v>
      </c>
      <c r="F835" s="592" t="s">
        <v>225</v>
      </c>
      <c r="G835" s="592" t="s">
        <v>225</v>
      </c>
      <c r="H835" s="592" t="s">
        <v>226</v>
      </c>
      <c r="I835" s="592" t="s">
        <v>225</v>
      </c>
      <c r="J835" s="592" t="s">
        <v>225</v>
      </c>
      <c r="K835" s="592" t="s">
        <v>225</v>
      </c>
      <c r="L835" s="592" t="s">
        <v>225</v>
      </c>
      <c r="M835" s="592" t="s">
        <v>225</v>
      </c>
      <c r="N835" s="592" t="s">
        <v>225</v>
      </c>
    </row>
    <row r="836" spans="1:14" x14ac:dyDescent="0.3">
      <c r="A836" s="592">
        <v>705689</v>
      </c>
      <c r="B836" s="592" t="s">
        <v>4278</v>
      </c>
      <c r="C836" s="592" t="s">
        <v>226</v>
      </c>
      <c r="D836" s="592" t="s">
        <v>226</v>
      </c>
      <c r="E836" s="592" t="s">
        <v>226</v>
      </c>
      <c r="F836" s="592" t="s">
        <v>225</v>
      </c>
      <c r="G836" s="592" t="s">
        <v>225</v>
      </c>
      <c r="H836" s="592" t="s">
        <v>225</v>
      </c>
      <c r="I836" s="592" t="s">
        <v>225</v>
      </c>
      <c r="J836" s="592" t="s">
        <v>225</v>
      </c>
      <c r="K836" s="592" t="s">
        <v>225</v>
      </c>
      <c r="L836" s="592" t="s">
        <v>225</v>
      </c>
      <c r="M836" s="592" t="s">
        <v>225</v>
      </c>
      <c r="N836" s="592" t="s">
        <v>225</v>
      </c>
    </row>
    <row r="837" spans="1:14" x14ac:dyDescent="0.3">
      <c r="A837" s="592">
        <v>705688</v>
      </c>
      <c r="B837" s="592" t="s">
        <v>4278</v>
      </c>
      <c r="C837" s="592" t="s">
        <v>226</v>
      </c>
      <c r="D837" s="592" t="s">
        <v>225</v>
      </c>
      <c r="E837" s="592" t="s">
        <v>226</v>
      </c>
      <c r="F837" s="592" t="s">
        <v>225</v>
      </c>
      <c r="G837" s="592" t="s">
        <v>226</v>
      </c>
      <c r="H837" s="592" t="s">
        <v>226</v>
      </c>
      <c r="I837" s="592" t="s">
        <v>225</v>
      </c>
      <c r="J837" s="592" t="s">
        <v>225</v>
      </c>
      <c r="K837" s="592" t="s">
        <v>225</v>
      </c>
      <c r="L837" s="592" t="s">
        <v>225</v>
      </c>
      <c r="M837" s="592" t="s">
        <v>225</v>
      </c>
      <c r="N837" s="592" t="s">
        <v>225</v>
      </c>
    </row>
    <row r="838" spans="1:14" x14ac:dyDescent="0.3">
      <c r="A838" s="592">
        <v>705687</v>
      </c>
      <c r="B838" s="592" t="s">
        <v>4278</v>
      </c>
      <c r="C838" s="592" t="s">
        <v>226</v>
      </c>
      <c r="D838" s="592" t="s">
        <v>226</v>
      </c>
      <c r="E838" s="592" t="s">
        <v>226</v>
      </c>
      <c r="F838" s="592" t="s">
        <v>224</v>
      </c>
      <c r="G838" s="592" t="s">
        <v>226</v>
      </c>
      <c r="H838" s="592" t="s">
        <v>225</v>
      </c>
      <c r="I838" s="592" t="s">
        <v>225</v>
      </c>
      <c r="J838" s="592" t="s">
        <v>226</v>
      </c>
      <c r="K838" s="592" t="s">
        <v>226</v>
      </c>
      <c r="L838" s="592" t="s">
        <v>225</v>
      </c>
      <c r="M838" s="592" t="s">
        <v>226</v>
      </c>
      <c r="N838" s="592" t="s">
        <v>225</v>
      </c>
    </row>
    <row r="839" spans="1:14" x14ac:dyDescent="0.3">
      <c r="A839" s="592">
        <v>705684</v>
      </c>
      <c r="B839" s="592" t="s">
        <v>4278</v>
      </c>
      <c r="C839" s="592" t="s">
        <v>226</v>
      </c>
      <c r="D839" s="592" t="s">
        <v>226</v>
      </c>
      <c r="E839" s="592" t="s">
        <v>226</v>
      </c>
      <c r="F839" s="592" t="s">
        <v>226</v>
      </c>
      <c r="G839" s="592" t="s">
        <v>226</v>
      </c>
      <c r="H839" s="592" t="s">
        <v>226</v>
      </c>
      <c r="I839" s="592" t="s">
        <v>225</v>
      </c>
      <c r="J839" s="592" t="s">
        <v>225</v>
      </c>
      <c r="K839" s="592" t="s">
        <v>225</v>
      </c>
      <c r="L839" s="592" t="s">
        <v>225</v>
      </c>
      <c r="M839" s="592" t="s">
        <v>225</v>
      </c>
      <c r="N839" s="592" t="s">
        <v>225</v>
      </c>
    </row>
    <row r="840" spans="1:14" x14ac:dyDescent="0.3">
      <c r="A840" s="592">
        <v>705683</v>
      </c>
      <c r="B840" s="592" t="s">
        <v>4278</v>
      </c>
      <c r="C840" s="592" t="s">
        <v>226</v>
      </c>
      <c r="D840" s="592" t="s">
        <v>225</v>
      </c>
      <c r="E840" s="592" t="s">
        <v>226</v>
      </c>
      <c r="F840" s="592" t="s">
        <v>226</v>
      </c>
      <c r="G840" s="592" t="s">
        <v>225</v>
      </c>
      <c r="H840" s="592" t="s">
        <v>226</v>
      </c>
      <c r="I840" s="592" t="s">
        <v>225</v>
      </c>
      <c r="J840" s="592" t="s">
        <v>225</v>
      </c>
      <c r="K840" s="592" t="s">
        <v>225</v>
      </c>
      <c r="L840" s="592" t="s">
        <v>225</v>
      </c>
      <c r="M840" s="592" t="s">
        <v>225</v>
      </c>
      <c r="N840" s="592" t="s">
        <v>225</v>
      </c>
    </row>
    <row r="841" spans="1:14" x14ac:dyDescent="0.3">
      <c r="A841" s="592">
        <v>705682</v>
      </c>
      <c r="B841" s="592" t="s">
        <v>4278</v>
      </c>
      <c r="C841" s="592" t="s">
        <v>226</v>
      </c>
      <c r="D841" s="592" t="s">
        <v>225</v>
      </c>
      <c r="E841" s="592" t="s">
        <v>225</v>
      </c>
      <c r="F841" s="592" t="s">
        <v>226</v>
      </c>
      <c r="G841" s="592" t="s">
        <v>225</v>
      </c>
      <c r="H841" s="592" t="s">
        <v>226</v>
      </c>
      <c r="I841" s="592" t="s">
        <v>225</v>
      </c>
      <c r="J841" s="592" t="s">
        <v>225</v>
      </c>
      <c r="K841" s="592" t="s">
        <v>225</v>
      </c>
      <c r="L841" s="592" t="s">
        <v>225</v>
      </c>
      <c r="M841" s="592" t="s">
        <v>225</v>
      </c>
      <c r="N841" s="592" t="s">
        <v>225</v>
      </c>
    </row>
    <row r="842" spans="1:14" x14ac:dyDescent="0.3">
      <c r="A842" s="592">
        <v>705675</v>
      </c>
      <c r="B842" s="592" t="s">
        <v>4278</v>
      </c>
      <c r="C842" s="592" t="s">
        <v>226</v>
      </c>
      <c r="D842" s="592" t="s">
        <v>226</v>
      </c>
      <c r="E842" s="592" t="s">
        <v>225</v>
      </c>
      <c r="F842" s="592" t="s">
        <v>225</v>
      </c>
      <c r="G842" s="592" t="s">
        <v>226</v>
      </c>
      <c r="H842" s="592" t="s">
        <v>226</v>
      </c>
      <c r="I842" s="592" t="s">
        <v>225</v>
      </c>
      <c r="J842" s="592" t="s">
        <v>225</v>
      </c>
      <c r="K842" s="592" t="s">
        <v>225</v>
      </c>
      <c r="L842" s="592" t="s">
        <v>225</v>
      </c>
      <c r="M842" s="592" t="s">
        <v>225</v>
      </c>
      <c r="N842" s="592" t="s">
        <v>225</v>
      </c>
    </row>
    <row r="843" spans="1:14" x14ac:dyDescent="0.3">
      <c r="A843" s="592">
        <v>705674</v>
      </c>
      <c r="B843" s="592" t="s">
        <v>4278</v>
      </c>
      <c r="C843" s="592" t="s">
        <v>226</v>
      </c>
      <c r="D843" s="592" t="s">
        <v>225</v>
      </c>
      <c r="E843" s="592" t="s">
        <v>225</v>
      </c>
      <c r="F843" s="592" t="s">
        <v>225</v>
      </c>
      <c r="G843" s="592" t="s">
        <v>226</v>
      </c>
      <c r="H843" s="592" t="s">
        <v>225</v>
      </c>
      <c r="I843" s="592" t="s">
        <v>225</v>
      </c>
      <c r="J843" s="592" t="s">
        <v>225</v>
      </c>
      <c r="K843" s="592" t="s">
        <v>225</v>
      </c>
      <c r="L843" s="592" t="s">
        <v>225</v>
      </c>
      <c r="M843" s="592" t="s">
        <v>225</v>
      </c>
      <c r="N843" s="592" t="s">
        <v>225</v>
      </c>
    </row>
    <row r="844" spans="1:14" x14ac:dyDescent="0.3">
      <c r="A844" s="592">
        <v>705673</v>
      </c>
      <c r="B844" s="592" t="s">
        <v>4278</v>
      </c>
      <c r="C844" s="592" t="s">
        <v>226</v>
      </c>
      <c r="D844" s="592" t="s">
        <v>225</v>
      </c>
      <c r="E844" s="592" t="s">
        <v>226</v>
      </c>
      <c r="F844" s="592" t="s">
        <v>226</v>
      </c>
      <c r="G844" s="592" t="s">
        <v>225</v>
      </c>
      <c r="H844" s="592" t="s">
        <v>225</v>
      </c>
      <c r="I844" s="592" t="s">
        <v>225</v>
      </c>
      <c r="J844" s="592" t="s">
        <v>225</v>
      </c>
      <c r="K844" s="592" t="s">
        <v>225</v>
      </c>
      <c r="L844" s="592" t="s">
        <v>225</v>
      </c>
      <c r="M844" s="592" t="s">
        <v>225</v>
      </c>
      <c r="N844" s="592" t="s">
        <v>225</v>
      </c>
    </row>
    <row r="845" spans="1:14" x14ac:dyDescent="0.3">
      <c r="A845" s="592">
        <v>705672</v>
      </c>
      <c r="B845" s="592" t="s">
        <v>4278</v>
      </c>
      <c r="C845" s="592" t="s">
        <v>226</v>
      </c>
      <c r="D845" s="592" t="s">
        <v>225</v>
      </c>
      <c r="E845" s="592" t="s">
        <v>226</v>
      </c>
      <c r="F845" s="592" t="s">
        <v>226</v>
      </c>
      <c r="G845" s="592" t="s">
        <v>226</v>
      </c>
      <c r="H845" s="592" t="s">
        <v>225</v>
      </c>
      <c r="I845" s="592" t="s">
        <v>225</v>
      </c>
      <c r="J845" s="592" t="s">
        <v>225</v>
      </c>
      <c r="K845" s="592" t="s">
        <v>225</v>
      </c>
      <c r="L845" s="592" t="s">
        <v>225</v>
      </c>
      <c r="M845" s="592" t="s">
        <v>225</v>
      </c>
      <c r="N845" s="592" t="s">
        <v>225</v>
      </c>
    </row>
    <row r="846" spans="1:14" x14ac:dyDescent="0.3">
      <c r="A846" s="592">
        <v>705669</v>
      </c>
      <c r="B846" s="592" t="s">
        <v>4278</v>
      </c>
      <c r="C846" s="592" t="s">
        <v>226</v>
      </c>
      <c r="D846" s="592" t="s">
        <v>226</v>
      </c>
      <c r="E846" s="592" t="s">
        <v>226</v>
      </c>
      <c r="F846" s="592" t="s">
        <v>226</v>
      </c>
      <c r="G846" s="592" t="s">
        <v>226</v>
      </c>
      <c r="H846" s="592" t="s">
        <v>225</v>
      </c>
      <c r="I846" s="592" t="s">
        <v>225</v>
      </c>
      <c r="J846" s="592" t="s">
        <v>225</v>
      </c>
      <c r="K846" s="592" t="s">
        <v>226</v>
      </c>
      <c r="L846" s="592" t="s">
        <v>226</v>
      </c>
      <c r="M846" s="592" t="s">
        <v>225</v>
      </c>
      <c r="N846" s="592" t="s">
        <v>225</v>
      </c>
    </row>
    <row r="847" spans="1:14" x14ac:dyDescent="0.3">
      <c r="A847" s="592">
        <v>705668</v>
      </c>
      <c r="B847" s="592" t="s">
        <v>4278</v>
      </c>
      <c r="C847" s="592" t="s">
        <v>226</v>
      </c>
      <c r="D847" s="592" t="s">
        <v>226</v>
      </c>
      <c r="E847" s="592" t="s">
        <v>226</v>
      </c>
      <c r="F847" s="592" t="s">
        <v>226</v>
      </c>
      <c r="G847" s="592" t="s">
        <v>226</v>
      </c>
      <c r="H847" s="592" t="s">
        <v>226</v>
      </c>
      <c r="I847" s="592" t="s">
        <v>225</v>
      </c>
      <c r="J847" s="592" t="s">
        <v>225</v>
      </c>
      <c r="K847" s="592" t="s">
        <v>225</v>
      </c>
      <c r="L847" s="592" t="s">
        <v>225</v>
      </c>
      <c r="M847" s="592" t="s">
        <v>225</v>
      </c>
      <c r="N847" s="592" t="s">
        <v>225</v>
      </c>
    </row>
    <row r="848" spans="1:14" x14ac:dyDescent="0.3">
      <c r="A848" s="592">
        <v>705661</v>
      </c>
      <c r="B848" s="592" t="s">
        <v>4278</v>
      </c>
      <c r="C848" s="592" t="s">
        <v>226</v>
      </c>
      <c r="D848" s="592" t="s">
        <v>226</v>
      </c>
      <c r="E848" s="592" t="s">
        <v>225</v>
      </c>
      <c r="F848" s="592" t="s">
        <v>226</v>
      </c>
      <c r="G848" s="592" t="s">
        <v>226</v>
      </c>
      <c r="H848" s="592" t="s">
        <v>226</v>
      </c>
      <c r="I848" s="592" t="s">
        <v>225</v>
      </c>
      <c r="J848" s="592" t="s">
        <v>225</v>
      </c>
      <c r="K848" s="592" t="s">
        <v>226</v>
      </c>
      <c r="L848" s="592" t="s">
        <v>225</v>
      </c>
      <c r="M848" s="592" t="s">
        <v>225</v>
      </c>
      <c r="N848" s="592" t="s">
        <v>225</v>
      </c>
    </row>
    <row r="849" spans="1:14" x14ac:dyDescent="0.3">
      <c r="A849" s="592">
        <v>705658</v>
      </c>
      <c r="B849" s="592" t="s">
        <v>4278</v>
      </c>
      <c r="C849" s="592" t="s">
        <v>226</v>
      </c>
      <c r="D849" s="592" t="s">
        <v>226</v>
      </c>
      <c r="E849" s="592" t="s">
        <v>226</v>
      </c>
      <c r="F849" s="592" t="s">
        <v>226</v>
      </c>
      <c r="G849" s="592" t="s">
        <v>226</v>
      </c>
      <c r="H849" s="592" t="s">
        <v>225</v>
      </c>
      <c r="I849" s="592" t="s">
        <v>225</v>
      </c>
      <c r="J849" s="592" t="s">
        <v>225</v>
      </c>
      <c r="K849" s="592" t="s">
        <v>225</v>
      </c>
      <c r="L849" s="592" t="s">
        <v>225</v>
      </c>
      <c r="M849" s="592" t="s">
        <v>225</v>
      </c>
      <c r="N849" s="592" t="s">
        <v>225</v>
      </c>
    </row>
    <row r="850" spans="1:14" x14ac:dyDescent="0.3">
      <c r="A850" s="592">
        <v>705652</v>
      </c>
      <c r="B850" s="592" t="s">
        <v>4278</v>
      </c>
      <c r="C850" s="592" t="s">
        <v>226</v>
      </c>
      <c r="D850" s="592" t="s">
        <v>225</v>
      </c>
      <c r="E850" s="592" t="s">
        <v>225</v>
      </c>
      <c r="F850" s="592" t="s">
        <v>225</v>
      </c>
      <c r="G850" s="592" t="s">
        <v>225</v>
      </c>
      <c r="H850" s="592" t="s">
        <v>226</v>
      </c>
      <c r="I850" s="592" t="s">
        <v>225</v>
      </c>
      <c r="J850" s="592" t="s">
        <v>225</v>
      </c>
      <c r="K850" s="592" t="s">
        <v>225</v>
      </c>
      <c r="L850" s="592" t="s">
        <v>225</v>
      </c>
      <c r="M850" s="592" t="s">
        <v>225</v>
      </c>
      <c r="N850" s="592" t="s">
        <v>225</v>
      </c>
    </row>
    <row r="851" spans="1:14" x14ac:dyDescent="0.3">
      <c r="A851" s="592">
        <v>705647</v>
      </c>
      <c r="B851" s="592" t="s">
        <v>4278</v>
      </c>
      <c r="C851" s="592" t="s">
        <v>226</v>
      </c>
      <c r="D851" s="592" t="s">
        <v>226</v>
      </c>
      <c r="E851" s="592" t="s">
        <v>226</v>
      </c>
      <c r="F851" s="592" t="s">
        <v>226</v>
      </c>
      <c r="G851" s="592" t="s">
        <v>224</v>
      </c>
      <c r="H851" s="592" t="s">
        <v>224</v>
      </c>
      <c r="I851" s="592" t="s">
        <v>225</v>
      </c>
      <c r="J851" s="592" t="s">
        <v>225</v>
      </c>
      <c r="K851" s="592" t="s">
        <v>225</v>
      </c>
      <c r="L851" s="592" t="s">
        <v>225</v>
      </c>
      <c r="M851" s="592" t="s">
        <v>225</v>
      </c>
      <c r="N851" s="592" t="s">
        <v>225</v>
      </c>
    </row>
    <row r="852" spans="1:14" x14ac:dyDescent="0.3">
      <c r="A852" s="592">
        <v>705646</v>
      </c>
      <c r="B852" s="592" t="s">
        <v>4278</v>
      </c>
      <c r="C852" s="592" t="s">
        <v>226</v>
      </c>
      <c r="D852" s="592" t="s">
        <v>226</v>
      </c>
      <c r="E852" s="592" t="s">
        <v>226</v>
      </c>
      <c r="F852" s="592" t="s">
        <v>226</v>
      </c>
      <c r="G852" s="592" t="s">
        <v>226</v>
      </c>
      <c r="H852" s="592" t="s">
        <v>225</v>
      </c>
      <c r="I852" s="592" t="s">
        <v>225</v>
      </c>
      <c r="J852" s="592" t="s">
        <v>225</v>
      </c>
      <c r="K852" s="592" t="s">
        <v>225</v>
      </c>
      <c r="L852" s="592" t="s">
        <v>225</v>
      </c>
      <c r="M852" s="592" t="s">
        <v>225</v>
      </c>
      <c r="N852" s="592" t="s">
        <v>225</v>
      </c>
    </row>
    <row r="853" spans="1:14" x14ac:dyDescent="0.3">
      <c r="A853" s="592">
        <v>705645</v>
      </c>
      <c r="B853" s="592" t="s">
        <v>4278</v>
      </c>
      <c r="C853" s="592" t="s">
        <v>226</v>
      </c>
      <c r="D853" s="592" t="s">
        <v>225</v>
      </c>
      <c r="E853" s="592" t="s">
        <v>226</v>
      </c>
      <c r="F853" s="592" t="s">
        <v>226</v>
      </c>
      <c r="G853" s="592" t="s">
        <v>226</v>
      </c>
      <c r="H853" s="592" t="s">
        <v>225</v>
      </c>
      <c r="I853" s="592" t="s">
        <v>225</v>
      </c>
      <c r="J853" s="592" t="s">
        <v>225</v>
      </c>
      <c r="K853" s="592" t="s">
        <v>225</v>
      </c>
      <c r="L853" s="592" t="s">
        <v>225</v>
      </c>
      <c r="M853" s="592" t="s">
        <v>225</v>
      </c>
      <c r="N853" s="592" t="s">
        <v>225</v>
      </c>
    </row>
    <row r="854" spans="1:14" x14ac:dyDescent="0.3">
      <c r="A854" s="592">
        <v>705644</v>
      </c>
      <c r="B854" s="592" t="s">
        <v>4278</v>
      </c>
      <c r="C854" s="592" t="s">
        <v>226</v>
      </c>
      <c r="D854" s="592" t="s">
        <v>225</v>
      </c>
      <c r="E854" s="592" t="s">
        <v>225</v>
      </c>
      <c r="F854" s="592" t="s">
        <v>226</v>
      </c>
      <c r="G854" s="592" t="s">
        <v>226</v>
      </c>
      <c r="H854" s="592" t="s">
        <v>225</v>
      </c>
      <c r="I854" s="592" t="s">
        <v>225</v>
      </c>
      <c r="J854" s="592" t="s">
        <v>225</v>
      </c>
      <c r="K854" s="592" t="s">
        <v>225</v>
      </c>
      <c r="L854" s="592" t="s">
        <v>225</v>
      </c>
      <c r="M854" s="592" t="s">
        <v>225</v>
      </c>
      <c r="N854" s="592" t="s">
        <v>225</v>
      </c>
    </row>
    <row r="855" spans="1:14" x14ac:dyDescent="0.3">
      <c r="A855" s="592">
        <v>705643</v>
      </c>
      <c r="B855" s="592" t="s">
        <v>4278</v>
      </c>
      <c r="C855" s="592" t="s">
        <v>226</v>
      </c>
      <c r="D855" s="592" t="s">
        <v>226</v>
      </c>
      <c r="E855" s="592" t="s">
        <v>225</v>
      </c>
      <c r="F855" s="592" t="s">
        <v>226</v>
      </c>
      <c r="G855" s="592" t="s">
        <v>225</v>
      </c>
      <c r="H855" s="592" t="s">
        <v>226</v>
      </c>
      <c r="I855" s="592" t="s">
        <v>225</v>
      </c>
      <c r="J855" s="592" t="s">
        <v>225</v>
      </c>
      <c r="K855" s="592" t="s">
        <v>225</v>
      </c>
      <c r="L855" s="592" t="s">
        <v>225</v>
      </c>
      <c r="M855" s="592" t="s">
        <v>225</v>
      </c>
      <c r="N855" s="592" t="s">
        <v>225</v>
      </c>
    </row>
    <row r="856" spans="1:14" x14ac:dyDescent="0.3">
      <c r="A856" s="592">
        <v>705642</v>
      </c>
      <c r="B856" s="592" t="s">
        <v>4278</v>
      </c>
      <c r="C856" s="592" t="s">
        <v>226</v>
      </c>
      <c r="D856" s="592" t="s">
        <v>225</v>
      </c>
      <c r="E856" s="592" t="s">
        <v>225</v>
      </c>
      <c r="F856" s="592" t="s">
        <v>225</v>
      </c>
      <c r="G856" s="592" t="s">
        <v>226</v>
      </c>
      <c r="H856" s="592" t="s">
        <v>225</v>
      </c>
      <c r="I856" s="592" t="s">
        <v>225</v>
      </c>
      <c r="J856" s="592" t="s">
        <v>225</v>
      </c>
      <c r="K856" s="592" t="s">
        <v>225</v>
      </c>
      <c r="L856" s="592" t="s">
        <v>225</v>
      </c>
      <c r="M856" s="592" t="s">
        <v>225</v>
      </c>
      <c r="N856" s="592" t="s">
        <v>225</v>
      </c>
    </row>
    <row r="857" spans="1:14" x14ac:dyDescent="0.3">
      <c r="A857" s="592">
        <v>705639</v>
      </c>
      <c r="B857" s="592" t="s">
        <v>4278</v>
      </c>
      <c r="C857" s="592" t="s">
        <v>226</v>
      </c>
      <c r="D857" s="592" t="s">
        <v>224</v>
      </c>
      <c r="E857" s="592" t="s">
        <v>224</v>
      </c>
      <c r="F857" s="592" t="s">
        <v>225</v>
      </c>
      <c r="G857" s="592" t="s">
        <v>226</v>
      </c>
      <c r="H857" s="592" t="s">
        <v>225</v>
      </c>
      <c r="I857" s="592" t="s">
        <v>225</v>
      </c>
      <c r="J857" s="592" t="s">
        <v>225</v>
      </c>
      <c r="K857" s="592" t="s">
        <v>225</v>
      </c>
      <c r="L857" s="592" t="s">
        <v>225</v>
      </c>
      <c r="M857" s="592" t="s">
        <v>225</v>
      </c>
      <c r="N857" s="592" t="s">
        <v>225</v>
      </c>
    </row>
    <row r="858" spans="1:14" x14ac:dyDescent="0.3">
      <c r="A858" s="592">
        <v>705638</v>
      </c>
      <c r="B858" s="592" t="s">
        <v>4278</v>
      </c>
      <c r="C858" s="592" t="s">
        <v>226</v>
      </c>
      <c r="D858" s="592" t="s">
        <v>226</v>
      </c>
      <c r="E858" s="592" t="s">
        <v>226</v>
      </c>
      <c r="F858" s="592" t="s">
        <v>225</v>
      </c>
      <c r="G858" s="592" t="s">
        <v>225</v>
      </c>
      <c r="H858" s="592" t="s">
        <v>225</v>
      </c>
      <c r="I858" s="592" t="s">
        <v>225</v>
      </c>
      <c r="J858" s="592" t="s">
        <v>225</v>
      </c>
      <c r="K858" s="592" t="s">
        <v>225</v>
      </c>
      <c r="L858" s="592" t="s">
        <v>225</v>
      </c>
      <c r="M858" s="592" t="s">
        <v>225</v>
      </c>
      <c r="N858" s="592" t="s">
        <v>225</v>
      </c>
    </row>
    <row r="859" spans="1:14" x14ac:dyDescent="0.3">
      <c r="A859" s="592">
        <v>705626</v>
      </c>
      <c r="B859" s="592" t="s">
        <v>4278</v>
      </c>
      <c r="C859" s="592" t="s">
        <v>226</v>
      </c>
      <c r="D859" s="592" t="s">
        <v>226</v>
      </c>
      <c r="E859" s="592" t="s">
        <v>226</v>
      </c>
      <c r="F859" s="592" t="s">
        <v>226</v>
      </c>
      <c r="G859" s="592" t="s">
        <v>226</v>
      </c>
      <c r="H859" s="592" t="s">
        <v>226</v>
      </c>
      <c r="I859" s="592" t="s">
        <v>226</v>
      </c>
      <c r="J859" s="592" t="s">
        <v>226</v>
      </c>
      <c r="K859" s="592" t="s">
        <v>226</v>
      </c>
      <c r="L859" s="592" t="s">
        <v>226</v>
      </c>
      <c r="M859" s="592" t="s">
        <v>226</v>
      </c>
      <c r="N859" s="592" t="s">
        <v>226</v>
      </c>
    </row>
    <row r="860" spans="1:14" x14ac:dyDescent="0.3">
      <c r="A860" s="592">
        <v>705625</v>
      </c>
      <c r="B860" s="592" t="s">
        <v>4278</v>
      </c>
      <c r="C860" s="592" t="s">
        <v>226</v>
      </c>
      <c r="D860" s="592" t="s">
        <v>226</v>
      </c>
      <c r="E860" s="592" t="s">
        <v>226</v>
      </c>
      <c r="F860" s="592" t="s">
        <v>226</v>
      </c>
      <c r="G860" s="592" t="s">
        <v>226</v>
      </c>
      <c r="H860" s="592" t="s">
        <v>226</v>
      </c>
      <c r="I860" s="592" t="s">
        <v>226</v>
      </c>
      <c r="J860" s="592" t="s">
        <v>225</v>
      </c>
      <c r="K860" s="592" t="s">
        <v>225</v>
      </c>
      <c r="L860" s="592" t="s">
        <v>225</v>
      </c>
      <c r="M860" s="592" t="s">
        <v>225</v>
      </c>
      <c r="N860" s="592" t="s">
        <v>226</v>
      </c>
    </row>
    <row r="861" spans="1:14" x14ac:dyDescent="0.3">
      <c r="A861" s="592">
        <v>705613</v>
      </c>
      <c r="B861" s="592" t="s">
        <v>4278</v>
      </c>
      <c r="C861" s="592" t="s">
        <v>226</v>
      </c>
      <c r="D861" s="592" t="s">
        <v>226</v>
      </c>
      <c r="E861" s="592" t="s">
        <v>226</v>
      </c>
      <c r="F861" s="592" t="s">
        <v>224</v>
      </c>
      <c r="G861" s="592" t="s">
        <v>224</v>
      </c>
      <c r="H861" s="592" t="s">
        <v>224</v>
      </c>
      <c r="I861" s="592" t="s">
        <v>225</v>
      </c>
      <c r="J861" s="592" t="s">
        <v>225</v>
      </c>
      <c r="K861" s="592" t="s">
        <v>225</v>
      </c>
      <c r="L861" s="592" t="s">
        <v>225</v>
      </c>
      <c r="M861" s="592" t="s">
        <v>226</v>
      </c>
      <c r="N861" s="592" t="s">
        <v>225</v>
      </c>
    </row>
    <row r="862" spans="1:14" x14ac:dyDescent="0.3">
      <c r="A862" s="592">
        <v>705611</v>
      </c>
      <c r="B862" s="592" t="s">
        <v>4278</v>
      </c>
      <c r="C862" s="592" t="s">
        <v>226</v>
      </c>
      <c r="D862" s="592" t="s">
        <v>225</v>
      </c>
      <c r="E862" s="592" t="s">
        <v>224</v>
      </c>
      <c r="F862" s="592" t="s">
        <v>225</v>
      </c>
      <c r="G862" s="592" t="s">
        <v>224</v>
      </c>
      <c r="H862" s="592" t="s">
        <v>224</v>
      </c>
      <c r="I862" s="592" t="s">
        <v>225</v>
      </c>
      <c r="J862" s="592" t="s">
        <v>225</v>
      </c>
      <c r="K862" s="592" t="s">
        <v>225</v>
      </c>
      <c r="L862" s="592" t="s">
        <v>225</v>
      </c>
      <c r="M862" s="592" t="s">
        <v>225</v>
      </c>
      <c r="N862" s="592" t="s">
        <v>224</v>
      </c>
    </row>
    <row r="863" spans="1:14" x14ac:dyDescent="0.3">
      <c r="A863" s="592">
        <v>705600</v>
      </c>
      <c r="B863" s="592" t="s">
        <v>4278</v>
      </c>
      <c r="C863" s="592" t="s">
        <v>226</v>
      </c>
      <c r="D863" s="592" t="s">
        <v>224</v>
      </c>
      <c r="E863" s="592" t="s">
        <v>226</v>
      </c>
      <c r="F863" s="592" t="s">
        <v>226</v>
      </c>
      <c r="G863" s="592" t="s">
        <v>226</v>
      </c>
      <c r="H863" s="592" t="s">
        <v>226</v>
      </c>
      <c r="I863" s="592" t="s">
        <v>225</v>
      </c>
      <c r="J863" s="592" t="s">
        <v>225</v>
      </c>
      <c r="K863" s="592" t="s">
        <v>225</v>
      </c>
      <c r="L863" s="592" t="s">
        <v>225</v>
      </c>
      <c r="M863" s="592" t="s">
        <v>225</v>
      </c>
      <c r="N863" s="592" t="s">
        <v>225</v>
      </c>
    </row>
    <row r="864" spans="1:14" x14ac:dyDescent="0.3">
      <c r="A864" s="592">
        <v>705587</v>
      </c>
      <c r="B864" s="592" t="s">
        <v>4278</v>
      </c>
      <c r="C864" s="592" t="s">
        <v>226</v>
      </c>
      <c r="D864" s="592" t="s">
        <v>224</v>
      </c>
      <c r="E864" s="592" t="s">
        <v>224</v>
      </c>
      <c r="F864" s="592" t="s">
        <v>224</v>
      </c>
      <c r="G864" s="592" t="s">
        <v>224</v>
      </c>
      <c r="H864" s="592" t="s">
        <v>224</v>
      </c>
      <c r="I864" s="592" t="s">
        <v>226</v>
      </c>
      <c r="J864" s="592" t="s">
        <v>225</v>
      </c>
      <c r="K864" s="592" t="s">
        <v>225</v>
      </c>
      <c r="L864" s="592" t="s">
        <v>226</v>
      </c>
      <c r="M864" s="592" t="s">
        <v>225</v>
      </c>
      <c r="N864" s="592" t="s">
        <v>226</v>
      </c>
    </row>
    <row r="865" spans="1:14" x14ac:dyDescent="0.3">
      <c r="A865" s="592">
        <v>705566</v>
      </c>
      <c r="B865" s="592" t="s">
        <v>4278</v>
      </c>
      <c r="C865" s="592" t="s">
        <v>226</v>
      </c>
      <c r="D865" s="592" t="s">
        <v>224</v>
      </c>
      <c r="E865" s="592" t="s">
        <v>224</v>
      </c>
      <c r="F865" s="592" t="s">
        <v>224</v>
      </c>
      <c r="G865" s="592" t="s">
        <v>226</v>
      </c>
      <c r="H865" s="592" t="s">
        <v>225</v>
      </c>
      <c r="I865" s="592" t="s">
        <v>225</v>
      </c>
      <c r="J865" s="592" t="s">
        <v>225</v>
      </c>
      <c r="K865" s="592" t="s">
        <v>225</v>
      </c>
      <c r="L865" s="592" t="s">
        <v>225</v>
      </c>
      <c r="M865" s="592" t="s">
        <v>225</v>
      </c>
      <c r="N865" s="592" t="s">
        <v>225</v>
      </c>
    </row>
    <row r="866" spans="1:14" x14ac:dyDescent="0.3">
      <c r="A866" s="592">
        <v>705563</v>
      </c>
      <c r="B866" s="592" t="s">
        <v>4278</v>
      </c>
      <c r="C866" s="592" t="s">
        <v>226</v>
      </c>
      <c r="D866" s="592" t="s">
        <v>224</v>
      </c>
      <c r="E866" s="592" t="s">
        <v>224</v>
      </c>
      <c r="F866" s="592" t="s">
        <v>226</v>
      </c>
      <c r="G866" s="592" t="s">
        <v>226</v>
      </c>
      <c r="H866" s="592" t="s">
        <v>226</v>
      </c>
      <c r="I866" s="592" t="s">
        <v>225</v>
      </c>
      <c r="J866" s="592" t="s">
        <v>225</v>
      </c>
      <c r="K866" s="592" t="s">
        <v>225</v>
      </c>
      <c r="L866" s="592" t="s">
        <v>225</v>
      </c>
      <c r="M866" s="592" t="s">
        <v>225</v>
      </c>
      <c r="N866" s="592" t="s">
        <v>226</v>
      </c>
    </row>
    <row r="867" spans="1:14" x14ac:dyDescent="0.3">
      <c r="A867" s="592">
        <v>705561</v>
      </c>
      <c r="B867" s="592" t="s">
        <v>4278</v>
      </c>
      <c r="C867" s="592" t="s">
        <v>226</v>
      </c>
      <c r="D867" s="592" t="s">
        <v>224</v>
      </c>
      <c r="E867" s="592" t="s">
        <v>225</v>
      </c>
      <c r="F867" s="592" t="s">
        <v>224</v>
      </c>
      <c r="G867" s="592" t="s">
        <v>225</v>
      </c>
      <c r="H867" s="592" t="s">
        <v>226</v>
      </c>
      <c r="I867" s="592" t="s">
        <v>226</v>
      </c>
      <c r="J867" s="592" t="s">
        <v>226</v>
      </c>
      <c r="K867" s="592" t="s">
        <v>226</v>
      </c>
      <c r="L867" s="592" t="s">
        <v>226</v>
      </c>
      <c r="M867" s="592" t="s">
        <v>226</v>
      </c>
      <c r="N867" s="592" t="s">
        <v>226</v>
      </c>
    </row>
    <row r="868" spans="1:14" x14ac:dyDescent="0.3">
      <c r="A868" s="592">
        <v>705548</v>
      </c>
      <c r="B868" s="592" t="s">
        <v>4278</v>
      </c>
      <c r="C868" s="592" t="s">
        <v>226</v>
      </c>
      <c r="D868" s="592" t="s">
        <v>226</v>
      </c>
      <c r="E868" s="592" t="s">
        <v>226</v>
      </c>
      <c r="F868" s="592" t="s">
        <v>226</v>
      </c>
      <c r="G868" s="592" t="s">
        <v>226</v>
      </c>
      <c r="H868" s="592" t="s">
        <v>226</v>
      </c>
      <c r="I868" s="592" t="s">
        <v>226</v>
      </c>
      <c r="J868" s="592" t="s">
        <v>225</v>
      </c>
      <c r="K868" s="592" t="s">
        <v>226</v>
      </c>
      <c r="L868" s="592" t="s">
        <v>226</v>
      </c>
      <c r="M868" s="592" t="s">
        <v>226</v>
      </c>
      <c r="N868" s="592" t="s">
        <v>226</v>
      </c>
    </row>
    <row r="869" spans="1:14" x14ac:dyDescent="0.3">
      <c r="A869" s="592">
        <v>705546</v>
      </c>
      <c r="B869" s="592" t="s">
        <v>4278</v>
      </c>
      <c r="C869" s="592" t="s">
        <v>226</v>
      </c>
      <c r="D869" s="592" t="s">
        <v>225</v>
      </c>
      <c r="E869" s="592" t="s">
        <v>224</v>
      </c>
      <c r="F869" s="592" t="s">
        <v>226</v>
      </c>
      <c r="G869" s="592" t="s">
        <v>226</v>
      </c>
      <c r="H869" s="592" t="s">
        <v>226</v>
      </c>
      <c r="I869" s="592" t="s">
        <v>226</v>
      </c>
      <c r="J869" s="592" t="s">
        <v>226</v>
      </c>
      <c r="K869" s="592" t="s">
        <v>226</v>
      </c>
      <c r="L869" s="592" t="s">
        <v>224</v>
      </c>
      <c r="M869" s="592" t="s">
        <v>224</v>
      </c>
      <c r="N869" s="592" t="s">
        <v>225</v>
      </c>
    </row>
    <row r="870" spans="1:14" x14ac:dyDescent="0.3">
      <c r="A870" s="592">
        <v>705544</v>
      </c>
      <c r="B870" s="592" t="s">
        <v>4278</v>
      </c>
      <c r="C870" s="592" t="s">
        <v>226</v>
      </c>
      <c r="D870" s="592" t="s">
        <v>224</v>
      </c>
      <c r="E870" s="592" t="s">
        <v>224</v>
      </c>
      <c r="F870" s="592" t="s">
        <v>224</v>
      </c>
      <c r="G870" s="592" t="s">
        <v>226</v>
      </c>
      <c r="H870" s="592" t="s">
        <v>225</v>
      </c>
      <c r="I870" s="592" t="s">
        <v>225</v>
      </c>
      <c r="J870" s="592" t="s">
        <v>225</v>
      </c>
      <c r="K870" s="592" t="s">
        <v>225</v>
      </c>
      <c r="L870" s="592" t="s">
        <v>225</v>
      </c>
      <c r="M870" s="592" t="s">
        <v>225</v>
      </c>
      <c r="N870" s="592" t="s">
        <v>225</v>
      </c>
    </row>
    <row r="871" spans="1:14" x14ac:dyDescent="0.3">
      <c r="A871" s="592">
        <v>705492</v>
      </c>
      <c r="B871" s="592" t="s">
        <v>4278</v>
      </c>
      <c r="C871" s="592" t="s">
        <v>226</v>
      </c>
      <c r="D871" s="592" t="s">
        <v>224</v>
      </c>
      <c r="E871" s="592" t="s">
        <v>226</v>
      </c>
      <c r="F871" s="592" t="s">
        <v>226</v>
      </c>
      <c r="G871" s="592" t="s">
        <v>226</v>
      </c>
      <c r="H871" s="592" t="s">
        <v>224</v>
      </c>
      <c r="I871" s="592" t="s">
        <v>226</v>
      </c>
      <c r="J871" s="592" t="s">
        <v>226</v>
      </c>
      <c r="K871" s="592" t="s">
        <v>226</v>
      </c>
      <c r="L871" s="592" t="s">
        <v>226</v>
      </c>
      <c r="M871" s="592" t="s">
        <v>226</v>
      </c>
      <c r="N871" s="592" t="s">
        <v>226</v>
      </c>
    </row>
    <row r="872" spans="1:14" x14ac:dyDescent="0.3">
      <c r="A872" s="592">
        <v>705473</v>
      </c>
      <c r="B872" s="592" t="s">
        <v>4278</v>
      </c>
      <c r="C872" s="592" t="s">
        <v>226</v>
      </c>
      <c r="D872" s="592" t="s">
        <v>226</v>
      </c>
      <c r="E872" s="592" t="s">
        <v>226</v>
      </c>
      <c r="F872" s="592" t="s">
        <v>226</v>
      </c>
      <c r="G872" s="592" t="s">
        <v>224</v>
      </c>
      <c r="H872" s="592" t="s">
        <v>225</v>
      </c>
      <c r="I872" s="592" t="s">
        <v>224</v>
      </c>
      <c r="J872" s="592" t="s">
        <v>225</v>
      </c>
      <c r="K872" s="592" t="s">
        <v>224</v>
      </c>
      <c r="L872" s="592" t="s">
        <v>224</v>
      </c>
      <c r="M872" s="592" t="s">
        <v>224</v>
      </c>
      <c r="N872" s="592" t="s">
        <v>224</v>
      </c>
    </row>
    <row r="873" spans="1:14" x14ac:dyDescent="0.3">
      <c r="A873" s="592">
        <v>705457</v>
      </c>
      <c r="B873" s="592" t="s">
        <v>4278</v>
      </c>
      <c r="C873" s="592" t="s">
        <v>226</v>
      </c>
      <c r="D873" s="592" t="s">
        <v>225</v>
      </c>
      <c r="E873" s="592" t="s">
        <v>224</v>
      </c>
      <c r="F873" s="592" t="s">
        <v>226</v>
      </c>
      <c r="G873" s="592" t="s">
        <v>226</v>
      </c>
      <c r="H873" s="592" t="s">
        <v>226</v>
      </c>
      <c r="I873" s="592" t="s">
        <v>226</v>
      </c>
      <c r="J873" s="592" t="s">
        <v>225</v>
      </c>
      <c r="K873" s="592" t="s">
        <v>225</v>
      </c>
      <c r="L873" s="592" t="s">
        <v>225</v>
      </c>
      <c r="M873" s="592" t="s">
        <v>225</v>
      </c>
      <c r="N873" s="592" t="s">
        <v>225</v>
      </c>
    </row>
    <row r="874" spans="1:14" x14ac:dyDescent="0.3">
      <c r="A874" s="592">
        <v>705433</v>
      </c>
      <c r="B874" s="592" t="s">
        <v>4278</v>
      </c>
      <c r="C874" s="592" t="s">
        <v>226</v>
      </c>
      <c r="D874" s="592" t="s">
        <v>226</v>
      </c>
      <c r="E874" s="592" t="s">
        <v>226</v>
      </c>
      <c r="F874" s="592" t="s">
        <v>226</v>
      </c>
      <c r="G874" s="592" t="s">
        <v>226</v>
      </c>
      <c r="H874" s="592" t="s">
        <v>226</v>
      </c>
      <c r="I874" s="592" t="s">
        <v>226</v>
      </c>
      <c r="J874" s="592" t="s">
        <v>226</v>
      </c>
      <c r="K874" s="592" t="s">
        <v>225</v>
      </c>
      <c r="L874" s="592" t="s">
        <v>225</v>
      </c>
      <c r="M874" s="592" t="s">
        <v>225</v>
      </c>
      <c r="N874" s="592" t="s">
        <v>225</v>
      </c>
    </row>
    <row r="875" spans="1:14" x14ac:dyDescent="0.3">
      <c r="A875" s="592">
        <v>705425</v>
      </c>
      <c r="B875" s="592" t="s">
        <v>4278</v>
      </c>
      <c r="C875" s="592" t="s">
        <v>226</v>
      </c>
      <c r="D875" s="592" t="s">
        <v>226</v>
      </c>
      <c r="E875" s="592" t="s">
        <v>226</v>
      </c>
      <c r="F875" s="592" t="s">
        <v>226</v>
      </c>
      <c r="G875" s="592" t="s">
        <v>225</v>
      </c>
      <c r="H875" s="592" t="s">
        <v>226</v>
      </c>
      <c r="I875" s="592" t="s">
        <v>225</v>
      </c>
      <c r="J875" s="592" t="s">
        <v>225</v>
      </c>
      <c r="K875" s="592" t="s">
        <v>225</v>
      </c>
      <c r="L875" s="592" t="s">
        <v>225</v>
      </c>
      <c r="M875" s="592" t="s">
        <v>225</v>
      </c>
      <c r="N875" s="592" t="s">
        <v>225</v>
      </c>
    </row>
    <row r="876" spans="1:14" x14ac:dyDescent="0.3">
      <c r="A876" s="592">
        <v>705418</v>
      </c>
      <c r="B876" s="592" t="s">
        <v>4278</v>
      </c>
      <c r="C876" s="592" t="s">
        <v>226</v>
      </c>
      <c r="D876" s="592" t="s">
        <v>226</v>
      </c>
      <c r="E876" s="592" t="s">
        <v>225</v>
      </c>
      <c r="F876" s="592" t="s">
        <v>225</v>
      </c>
      <c r="G876" s="592" t="s">
        <v>226</v>
      </c>
      <c r="H876" s="592" t="s">
        <v>226</v>
      </c>
      <c r="I876" s="592" t="s">
        <v>225</v>
      </c>
      <c r="J876" s="592" t="s">
        <v>225</v>
      </c>
      <c r="K876" s="592" t="s">
        <v>225</v>
      </c>
      <c r="L876" s="592" t="s">
        <v>225</v>
      </c>
      <c r="M876" s="592" t="s">
        <v>226</v>
      </c>
      <c r="N876" s="592" t="s">
        <v>226</v>
      </c>
    </row>
    <row r="877" spans="1:14" x14ac:dyDescent="0.3">
      <c r="A877" s="592">
        <v>705370</v>
      </c>
      <c r="B877" s="592" t="s">
        <v>4278</v>
      </c>
      <c r="C877" s="592" t="s">
        <v>226</v>
      </c>
      <c r="D877" s="592" t="s">
        <v>224</v>
      </c>
      <c r="E877" s="592" t="s">
        <v>224</v>
      </c>
      <c r="F877" s="592" t="s">
        <v>226</v>
      </c>
      <c r="G877" s="592" t="s">
        <v>224</v>
      </c>
      <c r="H877" s="592" t="s">
        <v>226</v>
      </c>
      <c r="I877" s="592" t="s">
        <v>226</v>
      </c>
      <c r="J877" s="592" t="s">
        <v>225</v>
      </c>
      <c r="K877" s="592" t="s">
        <v>225</v>
      </c>
      <c r="L877" s="592" t="s">
        <v>225</v>
      </c>
      <c r="M877" s="592" t="s">
        <v>225</v>
      </c>
      <c r="N877" s="592" t="s">
        <v>225</v>
      </c>
    </row>
    <row r="878" spans="1:14" x14ac:dyDescent="0.3">
      <c r="A878" s="592">
        <v>705349</v>
      </c>
      <c r="B878" s="592" t="s">
        <v>4278</v>
      </c>
      <c r="C878" s="592" t="s">
        <v>226</v>
      </c>
      <c r="D878" s="592" t="s">
        <v>224</v>
      </c>
      <c r="E878" s="592" t="s">
        <v>224</v>
      </c>
      <c r="F878" s="592" t="s">
        <v>226</v>
      </c>
      <c r="G878" s="592" t="s">
        <v>224</v>
      </c>
      <c r="H878" s="592" t="s">
        <v>224</v>
      </c>
      <c r="I878" s="592" t="s">
        <v>225</v>
      </c>
      <c r="J878" s="592" t="s">
        <v>226</v>
      </c>
      <c r="K878" s="592" t="s">
        <v>225</v>
      </c>
      <c r="L878" s="592" t="s">
        <v>226</v>
      </c>
      <c r="M878" s="592" t="s">
        <v>226</v>
      </c>
      <c r="N878" s="592" t="s">
        <v>226</v>
      </c>
    </row>
    <row r="879" spans="1:14" x14ac:dyDescent="0.3">
      <c r="A879" s="592">
        <v>705326</v>
      </c>
      <c r="B879" s="592" t="s">
        <v>4278</v>
      </c>
      <c r="C879" s="592" t="s">
        <v>226</v>
      </c>
      <c r="D879" s="592" t="s">
        <v>225</v>
      </c>
      <c r="E879" s="592" t="s">
        <v>226</v>
      </c>
      <c r="F879" s="592" t="s">
        <v>224</v>
      </c>
      <c r="G879" s="592" t="s">
        <v>226</v>
      </c>
      <c r="H879" s="592" t="s">
        <v>226</v>
      </c>
      <c r="I879" s="592" t="s">
        <v>225</v>
      </c>
      <c r="J879" s="592" t="s">
        <v>226</v>
      </c>
      <c r="K879" s="592" t="s">
        <v>225</v>
      </c>
      <c r="L879" s="592" t="s">
        <v>225</v>
      </c>
      <c r="M879" s="592" t="s">
        <v>225</v>
      </c>
      <c r="N879" s="592" t="s">
        <v>226</v>
      </c>
    </row>
    <row r="880" spans="1:14" x14ac:dyDescent="0.3">
      <c r="A880" s="592">
        <v>705323</v>
      </c>
      <c r="B880" s="592" t="s">
        <v>4278</v>
      </c>
      <c r="C880" s="592" t="s">
        <v>226</v>
      </c>
      <c r="D880" s="592" t="s">
        <v>224</v>
      </c>
      <c r="E880" s="592" t="s">
        <v>226</v>
      </c>
      <c r="F880" s="592" t="s">
        <v>224</v>
      </c>
      <c r="G880" s="592" t="s">
        <v>224</v>
      </c>
      <c r="H880" s="592" t="s">
        <v>224</v>
      </c>
      <c r="I880" s="592" t="s">
        <v>224</v>
      </c>
      <c r="J880" s="592" t="s">
        <v>226</v>
      </c>
      <c r="K880" s="592" t="s">
        <v>225</v>
      </c>
      <c r="L880" s="592" t="s">
        <v>226</v>
      </c>
      <c r="M880" s="592" t="s">
        <v>224</v>
      </c>
      <c r="N880" s="592" t="s">
        <v>225</v>
      </c>
    </row>
    <row r="881" spans="1:14" x14ac:dyDescent="0.3">
      <c r="A881" s="592">
        <v>705320</v>
      </c>
      <c r="B881" s="592" t="s">
        <v>4278</v>
      </c>
      <c r="C881" s="592" t="s">
        <v>226</v>
      </c>
      <c r="D881" s="592" t="s">
        <v>225</v>
      </c>
      <c r="E881" s="592" t="s">
        <v>224</v>
      </c>
      <c r="F881" s="592" t="s">
        <v>224</v>
      </c>
      <c r="G881" s="592" t="s">
        <v>224</v>
      </c>
      <c r="H881" s="592" t="s">
        <v>225</v>
      </c>
      <c r="I881" s="592" t="s">
        <v>226</v>
      </c>
      <c r="J881" s="592" t="s">
        <v>225</v>
      </c>
      <c r="K881" s="592" t="s">
        <v>225</v>
      </c>
      <c r="L881" s="592" t="s">
        <v>226</v>
      </c>
      <c r="M881" s="592" t="s">
        <v>226</v>
      </c>
      <c r="N881" s="592" t="s">
        <v>225</v>
      </c>
    </row>
    <row r="882" spans="1:14" x14ac:dyDescent="0.3">
      <c r="A882" s="592">
        <v>705298</v>
      </c>
      <c r="B882" s="592" t="s">
        <v>4278</v>
      </c>
      <c r="C882" s="592" t="s">
        <v>226</v>
      </c>
      <c r="D882" s="592" t="s">
        <v>226</v>
      </c>
      <c r="E882" s="592" t="s">
        <v>224</v>
      </c>
      <c r="F882" s="592" t="s">
        <v>224</v>
      </c>
      <c r="G882" s="592" t="s">
        <v>226</v>
      </c>
      <c r="H882" s="592" t="s">
        <v>225</v>
      </c>
      <c r="I882" s="592" t="s">
        <v>224</v>
      </c>
      <c r="J882" s="592" t="s">
        <v>226</v>
      </c>
      <c r="K882" s="592" t="s">
        <v>224</v>
      </c>
      <c r="L882" s="592" t="s">
        <v>224</v>
      </c>
      <c r="M882" s="592" t="s">
        <v>225</v>
      </c>
      <c r="N882" s="592" t="s">
        <v>225</v>
      </c>
    </row>
    <row r="883" spans="1:14" x14ac:dyDescent="0.3">
      <c r="A883" s="592">
        <v>705294</v>
      </c>
      <c r="B883" s="592" t="s">
        <v>4278</v>
      </c>
      <c r="C883" s="592" t="s">
        <v>226</v>
      </c>
      <c r="D883" s="592" t="s">
        <v>224</v>
      </c>
      <c r="E883" s="592" t="s">
        <v>224</v>
      </c>
      <c r="F883" s="592" t="s">
        <v>224</v>
      </c>
      <c r="G883" s="592" t="s">
        <v>224</v>
      </c>
      <c r="H883" s="592" t="s">
        <v>226</v>
      </c>
      <c r="I883" s="592" t="s">
        <v>225</v>
      </c>
      <c r="J883" s="592" t="s">
        <v>225</v>
      </c>
      <c r="K883" s="592" t="s">
        <v>225</v>
      </c>
      <c r="L883" s="592" t="s">
        <v>225</v>
      </c>
      <c r="M883" s="592" t="s">
        <v>225</v>
      </c>
      <c r="N883" s="592" t="s">
        <v>225</v>
      </c>
    </row>
    <row r="884" spans="1:14" x14ac:dyDescent="0.3">
      <c r="A884" s="592">
        <v>705270</v>
      </c>
      <c r="B884" s="592" t="s">
        <v>4278</v>
      </c>
      <c r="C884" s="592" t="s">
        <v>226</v>
      </c>
      <c r="D884" s="592" t="s">
        <v>226</v>
      </c>
      <c r="E884" s="592" t="s">
        <v>226</v>
      </c>
      <c r="F884" s="592" t="s">
        <v>225</v>
      </c>
      <c r="G884" s="592" t="s">
        <v>224</v>
      </c>
      <c r="H884" s="592" t="s">
        <v>224</v>
      </c>
      <c r="I884" s="592" t="s">
        <v>226</v>
      </c>
      <c r="J884" s="592" t="s">
        <v>226</v>
      </c>
      <c r="K884" s="592" t="s">
        <v>226</v>
      </c>
      <c r="L884" s="592" t="s">
        <v>226</v>
      </c>
      <c r="M884" s="592" t="s">
        <v>226</v>
      </c>
      <c r="N884" s="592" t="s">
        <v>225</v>
      </c>
    </row>
    <row r="885" spans="1:14" x14ac:dyDescent="0.3">
      <c r="A885" s="592">
        <v>705265</v>
      </c>
      <c r="B885" s="592" t="s">
        <v>4278</v>
      </c>
      <c r="C885" s="592" t="s">
        <v>226</v>
      </c>
      <c r="D885" s="592" t="s">
        <v>224</v>
      </c>
      <c r="E885" s="592" t="s">
        <v>224</v>
      </c>
      <c r="F885" s="592" t="s">
        <v>224</v>
      </c>
      <c r="G885" s="592" t="s">
        <v>225</v>
      </c>
      <c r="H885" s="592" t="s">
        <v>226</v>
      </c>
      <c r="I885" s="592" t="s">
        <v>226</v>
      </c>
      <c r="J885" s="592" t="s">
        <v>225</v>
      </c>
      <c r="K885" s="592" t="s">
        <v>225</v>
      </c>
      <c r="L885" s="592" t="s">
        <v>225</v>
      </c>
      <c r="M885" s="592" t="s">
        <v>225</v>
      </c>
      <c r="N885" s="592" t="s">
        <v>226</v>
      </c>
    </row>
    <row r="886" spans="1:14" x14ac:dyDescent="0.3">
      <c r="A886" s="592">
        <v>705258</v>
      </c>
      <c r="B886" s="592" t="s">
        <v>4278</v>
      </c>
      <c r="C886" s="592" t="s">
        <v>226</v>
      </c>
      <c r="D886" s="592" t="s">
        <v>224</v>
      </c>
      <c r="E886" s="592" t="s">
        <v>226</v>
      </c>
      <c r="F886" s="592" t="s">
        <v>226</v>
      </c>
      <c r="G886" s="592" t="s">
        <v>224</v>
      </c>
      <c r="H886" s="592" t="s">
        <v>224</v>
      </c>
      <c r="I886" s="592" t="s">
        <v>224</v>
      </c>
      <c r="J886" s="592" t="s">
        <v>225</v>
      </c>
      <c r="K886" s="592" t="s">
        <v>225</v>
      </c>
      <c r="L886" s="592" t="s">
        <v>224</v>
      </c>
      <c r="M886" s="592" t="s">
        <v>224</v>
      </c>
      <c r="N886" s="592" t="s">
        <v>225</v>
      </c>
    </row>
    <row r="887" spans="1:14" x14ac:dyDescent="0.3">
      <c r="A887" s="592">
        <v>705255</v>
      </c>
      <c r="B887" s="592" t="s">
        <v>4278</v>
      </c>
      <c r="C887" s="592" t="s">
        <v>226</v>
      </c>
      <c r="D887" s="592" t="s">
        <v>226</v>
      </c>
      <c r="E887" s="592" t="s">
        <v>226</v>
      </c>
      <c r="F887" s="592" t="s">
        <v>226</v>
      </c>
      <c r="G887" s="592" t="s">
        <v>226</v>
      </c>
      <c r="H887" s="592" t="s">
        <v>226</v>
      </c>
      <c r="I887" s="592" t="s">
        <v>226</v>
      </c>
      <c r="J887" s="592" t="s">
        <v>225</v>
      </c>
      <c r="K887" s="592" t="s">
        <v>226</v>
      </c>
      <c r="L887" s="592" t="s">
        <v>226</v>
      </c>
      <c r="M887" s="592" t="s">
        <v>225</v>
      </c>
      <c r="N887" s="592" t="s">
        <v>226</v>
      </c>
    </row>
    <row r="888" spans="1:14" x14ac:dyDescent="0.3">
      <c r="A888" s="592">
        <v>705241</v>
      </c>
      <c r="B888" s="592" t="s">
        <v>4278</v>
      </c>
      <c r="C888" s="592" t="s">
        <v>226</v>
      </c>
      <c r="D888" s="592" t="s">
        <v>225</v>
      </c>
      <c r="E888" s="592" t="s">
        <v>226</v>
      </c>
      <c r="F888" s="592" t="s">
        <v>226</v>
      </c>
      <c r="G888" s="592" t="s">
        <v>226</v>
      </c>
      <c r="H888" s="592" t="s">
        <v>226</v>
      </c>
      <c r="I888" s="592" t="s">
        <v>226</v>
      </c>
      <c r="J888" s="592" t="s">
        <v>225</v>
      </c>
      <c r="K888" s="592" t="s">
        <v>226</v>
      </c>
      <c r="L888" s="592" t="s">
        <v>224</v>
      </c>
      <c r="M888" s="592" t="s">
        <v>226</v>
      </c>
      <c r="N888" s="592" t="s">
        <v>225</v>
      </c>
    </row>
    <row r="889" spans="1:14" x14ac:dyDescent="0.3">
      <c r="A889" s="592">
        <v>705201</v>
      </c>
      <c r="B889" s="592" t="s">
        <v>4278</v>
      </c>
      <c r="C889" s="592" t="s">
        <v>226</v>
      </c>
      <c r="D889" s="592" t="s">
        <v>226</v>
      </c>
      <c r="E889" s="592" t="s">
        <v>226</v>
      </c>
      <c r="F889" s="592" t="s">
        <v>226</v>
      </c>
      <c r="G889" s="592" t="s">
        <v>226</v>
      </c>
      <c r="H889" s="592" t="s">
        <v>224</v>
      </c>
      <c r="I889" s="592" t="s">
        <v>226</v>
      </c>
      <c r="J889" s="592" t="s">
        <v>226</v>
      </c>
      <c r="K889" s="592" t="s">
        <v>226</v>
      </c>
      <c r="L889" s="592" t="s">
        <v>226</v>
      </c>
      <c r="M889" s="592" t="s">
        <v>226</v>
      </c>
      <c r="N889" s="592" t="s">
        <v>225</v>
      </c>
    </row>
    <row r="890" spans="1:14" x14ac:dyDescent="0.3">
      <c r="A890" s="592">
        <v>705196</v>
      </c>
      <c r="B890" s="592" t="s">
        <v>4278</v>
      </c>
      <c r="C890" s="592" t="s">
        <v>226</v>
      </c>
      <c r="D890" s="592" t="s">
        <v>226</v>
      </c>
      <c r="E890" s="592" t="s">
        <v>226</v>
      </c>
      <c r="F890" s="592" t="s">
        <v>226</v>
      </c>
      <c r="G890" s="592" t="s">
        <v>226</v>
      </c>
      <c r="H890" s="592" t="s">
        <v>225</v>
      </c>
      <c r="I890" s="592" t="s">
        <v>226</v>
      </c>
      <c r="J890" s="592" t="s">
        <v>226</v>
      </c>
      <c r="K890" s="592" t="s">
        <v>226</v>
      </c>
      <c r="L890" s="592" t="s">
        <v>226</v>
      </c>
      <c r="M890" s="592" t="s">
        <v>226</v>
      </c>
      <c r="N890" s="592" t="s">
        <v>226</v>
      </c>
    </row>
    <row r="891" spans="1:14" x14ac:dyDescent="0.3">
      <c r="A891" s="592">
        <v>705168</v>
      </c>
      <c r="B891" s="592" t="s">
        <v>4278</v>
      </c>
      <c r="C891" s="592" t="s">
        <v>226</v>
      </c>
      <c r="D891" s="592" t="s">
        <v>226</v>
      </c>
      <c r="E891" s="592" t="s">
        <v>224</v>
      </c>
      <c r="F891" s="592" t="s">
        <v>224</v>
      </c>
      <c r="G891" s="592" t="s">
        <v>224</v>
      </c>
      <c r="H891" s="592" t="s">
        <v>226</v>
      </c>
      <c r="I891" s="592" t="s">
        <v>226</v>
      </c>
      <c r="J891" s="592" t="s">
        <v>226</v>
      </c>
      <c r="K891" s="592" t="s">
        <v>224</v>
      </c>
      <c r="L891" s="592" t="s">
        <v>224</v>
      </c>
      <c r="M891" s="592" t="s">
        <v>226</v>
      </c>
      <c r="N891" s="592" t="s">
        <v>226</v>
      </c>
    </row>
    <row r="892" spans="1:14" x14ac:dyDescent="0.3">
      <c r="A892" s="592">
        <v>705158</v>
      </c>
      <c r="B892" s="592" t="s">
        <v>4278</v>
      </c>
      <c r="C892" s="592" t="s">
        <v>226</v>
      </c>
      <c r="D892" s="592" t="s">
        <v>225</v>
      </c>
      <c r="E892" s="592" t="s">
        <v>224</v>
      </c>
      <c r="F892" s="592" t="s">
        <v>225</v>
      </c>
      <c r="G892" s="592" t="s">
        <v>224</v>
      </c>
      <c r="H892" s="592" t="s">
        <v>225</v>
      </c>
      <c r="I892" s="592" t="s">
        <v>226</v>
      </c>
      <c r="J892" s="592" t="s">
        <v>225</v>
      </c>
      <c r="K892" s="592" t="s">
        <v>226</v>
      </c>
      <c r="L892" s="592" t="s">
        <v>224</v>
      </c>
      <c r="M892" s="592" t="s">
        <v>225</v>
      </c>
      <c r="N892" s="592" t="s">
        <v>225</v>
      </c>
    </row>
    <row r="893" spans="1:14" x14ac:dyDescent="0.3">
      <c r="A893" s="592">
        <v>705154</v>
      </c>
      <c r="B893" s="592" t="s">
        <v>4278</v>
      </c>
      <c r="C893" s="592" t="s">
        <v>226</v>
      </c>
      <c r="D893" s="592" t="s">
        <v>224</v>
      </c>
      <c r="E893" s="592" t="s">
        <v>224</v>
      </c>
      <c r="F893" s="592" t="s">
        <v>224</v>
      </c>
      <c r="G893" s="592" t="s">
        <v>226</v>
      </c>
      <c r="H893" s="592" t="s">
        <v>224</v>
      </c>
      <c r="I893" s="592" t="s">
        <v>224</v>
      </c>
      <c r="J893" s="592" t="s">
        <v>226</v>
      </c>
      <c r="K893" s="592" t="s">
        <v>225</v>
      </c>
      <c r="L893" s="592" t="s">
        <v>224</v>
      </c>
      <c r="M893" s="592" t="s">
        <v>226</v>
      </c>
      <c r="N893" s="592" t="s">
        <v>224</v>
      </c>
    </row>
    <row r="894" spans="1:14" x14ac:dyDescent="0.3">
      <c r="A894" s="592">
        <v>705054</v>
      </c>
      <c r="B894" s="592" t="s">
        <v>4278</v>
      </c>
      <c r="C894" s="592" t="s">
        <v>226</v>
      </c>
      <c r="D894" s="592" t="s">
        <v>225</v>
      </c>
      <c r="E894" s="592" t="s">
        <v>226</v>
      </c>
      <c r="F894" s="592" t="s">
        <v>225</v>
      </c>
      <c r="G894" s="592" t="s">
        <v>226</v>
      </c>
      <c r="H894" s="592" t="s">
        <v>225</v>
      </c>
      <c r="I894" s="592" t="s">
        <v>226</v>
      </c>
      <c r="J894" s="592" t="s">
        <v>225</v>
      </c>
      <c r="K894" s="592" t="s">
        <v>225</v>
      </c>
      <c r="L894" s="592" t="s">
        <v>225</v>
      </c>
      <c r="M894" s="592" t="s">
        <v>225</v>
      </c>
      <c r="N894" s="592" t="s">
        <v>225</v>
      </c>
    </row>
    <row r="895" spans="1:14" x14ac:dyDescent="0.3">
      <c r="A895" s="592">
        <v>705050</v>
      </c>
      <c r="B895" s="592" t="s">
        <v>4278</v>
      </c>
      <c r="C895" s="592" t="s">
        <v>226</v>
      </c>
      <c r="D895" s="592" t="s">
        <v>224</v>
      </c>
      <c r="E895" s="592" t="s">
        <v>224</v>
      </c>
      <c r="F895" s="592" t="s">
        <v>224</v>
      </c>
      <c r="G895" s="592" t="s">
        <v>224</v>
      </c>
      <c r="H895" s="592" t="s">
        <v>226</v>
      </c>
      <c r="I895" s="592" t="s">
        <v>224</v>
      </c>
      <c r="J895" s="592" t="s">
        <v>226</v>
      </c>
      <c r="K895" s="592" t="s">
        <v>224</v>
      </c>
      <c r="L895" s="592" t="s">
        <v>226</v>
      </c>
      <c r="M895" s="592" t="s">
        <v>226</v>
      </c>
      <c r="N895" s="592" t="s">
        <v>226</v>
      </c>
    </row>
    <row r="896" spans="1:14" x14ac:dyDescent="0.3">
      <c r="A896" s="592">
        <v>705046</v>
      </c>
      <c r="B896" s="592" t="s">
        <v>4278</v>
      </c>
      <c r="C896" s="592" t="s">
        <v>226</v>
      </c>
      <c r="D896" s="592" t="s">
        <v>226</v>
      </c>
      <c r="E896" s="592" t="s">
        <v>226</v>
      </c>
      <c r="F896" s="592" t="s">
        <v>226</v>
      </c>
      <c r="G896" s="592" t="s">
        <v>225</v>
      </c>
      <c r="H896" s="592" t="s">
        <v>226</v>
      </c>
      <c r="I896" s="592" t="s">
        <v>226</v>
      </c>
      <c r="J896" s="592" t="s">
        <v>226</v>
      </c>
      <c r="K896" s="592" t="s">
        <v>225</v>
      </c>
      <c r="L896" s="592" t="s">
        <v>224</v>
      </c>
      <c r="M896" s="592" t="s">
        <v>226</v>
      </c>
      <c r="N896" s="592" t="s">
        <v>224</v>
      </c>
    </row>
    <row r="897" spans="1:14" x14ac:dyDescent="0.3">
      <c r="A897" s="592">
        <v>705001</v>
      </c>
      <c r="B897" s="592" t="s">
        <v>4278</v>
      </c>
      <c r="C897" s="592" t="s">
        <v>226</v>
      </c>
      <c r="D897" s="592" t="s">
        <v>224</v>
      </c>
      <c r="E897" s="592" t="s">
        <v>225</v>
      </c>
      <c r="F897" s="592" t="s">
        <v>225</v>
      </c>
      <c r="G897" s="592" t="s">
        <v>224</v>
      </c>
      <c r="H897" s="592" t="s">
        <v>225</v>
      </c>
      <c r="I897" s="592" t="s">
        <v>225</v>
      </c>
      <c r="J897" s="592" t="s">
        <v>225</v>
      </c>
      <c r="K897" s="592" t="s">
        <v>226</v>
      </c>
      <c r="L897" s="592" t="s">
        <v>225</v>
      </c>
      <c r="M897" s="592" t="s">
        <v>225</v>
      </c>
      <c r="N897" s="592" t="s">
        <v>225</v>
      </c>
    </row>
    <row r="898" spans="1:14" x14ac:dyDescent="0.3">
      <c r="A898" s="592">
        <v>705000</v>
      </c>
      <c r="B898" s="592" t="s">
        <v>4278</v>
      </c>
      <c r="C898" s="592" t="s">
        <v>226</v>
      </c>
      <c r="D898" s="592" t="s">
        <v>226</v>
      </c>
      <c r="E898" s="592" t="s">
        <v>224</v>
      </c>
      <c r="F898" s="592" t="s">
        <v>226</v>
      </c>
      <c r="G898" s="592" t="s">
        <v>224</v>
      </c>
      <c r="H898" s="592" t="s">
        <v>224</v>
      </c>
      <c r="I898" s="592" t="s">
        <v>224</v>
      </c>
      <c r="J898" s="592" t="s">
        <v>224</v>
      </c>
      <c r="K898" s="592" t="s">
        <v>224</v>
      </c>
      <c r="L898" s="592" t="s">
        <v>224</v>
      </c>
      <c r="M898" s="592" t="s">
        <v>224</v>
      </c>
      <c r="N898" s="592" t="s">
        <v>224</v>
      </c>
    </row>
    <row r="899" spans="1:14" x14ac:dyDescent="0.3">
      <c r="A899" s="592">
        <v>704985</v>
      </c>
      <c r="B899" s="592" t="s">
        <v>4278</v>
      </c>
      <c r="C899" s="592" t="s">
        <v>226</v>
      </c>
      <c r="D899" s="592" t="s">
        <v>226</v>
      </c>
      <c r="E899" s="592" t="s">
        <v>224</v>
      </c>
      <c r="F899" s="592" t="s">
        <v>226</v>
      </c>
      <c r="G899" s="592" t="s">
        <v>226</v>
      </c>
      <c r="H899" s="592" t="s">
        <v>225</v>
      </c>
      <c r="I899" s="592" t="s">
        <v>226</v>
      </c>
      <c r="J899" s="592" t="s">
        <v>226</v>
      </c>
      <c r="K899" s="592" t="s">
        <v>226</v>
      </c>
      <c r="L899" s="592" t="s">
        <v>226</v>
      </c>
      <c r="M899" s="592" t="s">
        <v>226</v>
      </c>
      <c r="N899" s="592" t="s">
        <v>225</v>
      </c>
    </row>
    <row r="900" spans="1:14" x14ac:dyDescent="0.3">
      <c r="A900" s="592">
        <v>704968</v>
      </c>
      <c r="B900" s="592" t="s">
        <v>4278</v>
      </c>
      <c r="C900" s="592" t="s">
        <v>226</v>
      </c>
      <c r="D900" s="592" t="s">
        <v>226</v>
      </c>
      <c r="E900" s="592" t="s">
        <v>226</v>
      </c>
      <c r="F900" s="592" t="s">
        <v>224</v>
      </c>
      <c r="G900" s="592" t="s">
        <v>226</v>
      </c>
      <c r="H900" s="592" t="s">
        <v>225</v>
      </c>
      <c r="I900" s="592" t="s">
        <v>226</v>
      </c>
      <c r="J900" s="592" t="s">
        <v>225</v>
      </c>
      <c r="K900" s="592" t="s">
        <v>226</v>
      </c>
      <c r="L900" s="592" t="s">
        <v>225</v>
      </c>
      <c r="M900" s="592" t="s">
        <v>226</v>
      </c>
      <c r="N900" s="592" t="s">
        <v>225</v>
      </c>
    </row>
    <row r="901" spans="1:14" x14ac:dyDescent="0.3">
      <c r="A901" s="592">
        <v>704963</v>
      </c>
      <c r="B901" s="592" t="s">
        <v>4278</v>
      </c>
      <c r="C901" s="592" t="s">
        <v>226</v>
      </c>
      <c r="D901" s="592" t="s">
        <v>226</v>
      </c>
      <c r="E901" s="592" t="s">
        <v>224</v>
      </c>
      <c r="F901" s="592" t="s">
        <v>224</v>
      </c>
      <c r="G901" s="592" t="s">
        <v>224</v>
      </c>
      <c r="H901" s="592" t="s">
        <v>226</v>
      </c>
      <c r="I901" s="592" t="s">
        <v>226</v>
      </c>
      <c r="J901" s="592" t="s">
        <v>226</v>
      </c>
      <c r="K901" s="592" t="s">
        <v>226</v>
      </c>
      <c r="L901" s="592" t="s">
        <v>226</v>
      </c>
      <c r="M901" s="592" t="s">
        <v>226</v>
      </c>
      <c r="N901" s="592" t="s">
        <v>224</v>
      </c>
    </row>
    <row r="902" spans="1:14" x14ac:dyDescent="0.3">
      <c r="A902" s="592">
        <v>704953</v>
      </c>
      <c r="B902" s="592" t="s">
        <v>4278</v>
      </c>
      <c r="C902" s="592" t="s">
        <v>226</v>
      </c>
      <c r="D902" s="592" t="s">
        <v>224</v>
      </c>
      <c r="E902" s="592" t="s">
        <v>224</v>
      </c>
      <c r="F902" s="592" t="s">
        <v>226</v>
      </c>
      <c r="G902" s="592" t="s">
        <v>226</v>
      </c>
      <c r="H902" s="592" t="s">
        <v>224</v>
      </c>
      <c r="I902" s="592" t="s">
        <v>225</v>
      </c>
      <c r="J902" s="592" t="s">
        <v>226</v>
      </c>
      <c r="K902" s="592" t="s">
        <v>226</v>
      </c>
      <c r="L902" s="592" t="s">
        <v>225</v>
      </c>
      <c r="M902" s="592" t="s">
        <v>224</v>
      </c>
      <c r="N902" s="592" t="s">
        <v>225</v>
      </c>
    </row>
    <row r="903" spans="1:14" x14ac:dyDescent="0.3">
      <c r="A903" s="592">
        <v>704941</v>
      </c>
      <c r="B903" s="592" t="s">
        <v>4278</v>
      </c>
      <c r="C903" s="592" t="s">
        <v>226</v>
      </c>
      <c r="D903" s="592" t="s">
        <v>226</v>
      </c>
      <c r="E903" s="592" t="s">
        <v>225</v>
      </c>
      <c r="F903" s="592" t="s">
        <v>225</v>
      </c>
      <c r="G903" s="592" t="s">
        <v>226</v>
      </c>
      <c r="H903" s="592" t="s">
        <v>224</v>
      </c>
      <c r="I903" s="592" t="s">
        <v>225</v>
      </c>
      <c r="J903" s="592" t="s">
        <v>225</v>
      </c>
      <c r="K903" s="592" t="s">
        <v>225</v>
      </c>
      <c r="L903" s="592" t="s">
        <v>225</v>
      </c>
      <c r="M903" s="592" t="s">
        <v>225</v>
      </c>
      <c r="N903" s="592" t="s">
        <v>224</v>
      </c>
    </row>
    <row r="904" spans="1:14" x14ac:dyDescent="0.3">
      <c r="A904" s="592">
        <v>704930</v>
      </c>
      <c r="B904" s="592" t="s">
        <v>4278</v>
      </c>
      <c r="C904" s="592" t="s">
        <v>226</v>
      </c>
      <c r="D904" s="592" t="s">
        <v>226</v>
      </c>
      <c r="E904" s="592" t="s">
        <v>226</v>
      </c>
      <c r="F904" s="592" t="s">
        <v>225</v>
      </c>
      <c r="G904" s="592" t="s">
        <v>225</v>
      </c>
      <c r="H904" s="592" t="s">
        <v>224</v>
      </c>
      <c r="I904" s="592" t="s">
        <v>226</v>
      </c>
      <c r="J904" s="592" t="s">
        <v>225</v>
      </c>
      <c r="K904" s="592" t="s">
        <v>226</v>
      </c>
      <c r="L904" s="592" t="s">
        <v>225</v>
      </c>
      <c r="M904" s="592" t="s">
        <v>225</v>
      </c>
      <c r="N904" s="592" t="s">
        <v>226</v>
      </c>
    </row>
    <row r="905" spans="1:14" x14ac:dyDescent="0.3">
      <c r="A905" s="592">
        <v>704908</v>
      </c>
      <c r="B905" s="592" t="s">
        <v>4278</v>
      </c>
      <c r="C905" s="592" t="s">
        <v>226</v>
      </c>
      <c r="D905" s="592" t="s">
        <v>224</v>
      </c>
      <c r="E905" s="592" t="s">
        <v>226</v>
      </c>
      <c r="F905" s="592" t="s">
        <v>226</v>
      </c>
      <c r="G905" s="592" t="s">
        <v>224</v>
      </c>
      <c r="H905" s="592" t="s">
        <v>226</v>
      </c>
      <c r="I905" s="592" t="s">
        <v>225</v>
      </c>
      <c r="J905" s="592" t="s">
        <v>225</v>
      </c>
      <c r="K905" s="592" t="s">
        <v>226</v>
      </c>
      <c r="L905" s="592" t="s">
        <v>224</v>
      </c>
      <c r="M905" s="592" t="s">
        <v>225</v>
      </c>
      <c r="N905" s="592" t="s">
        <v>226</v>
      </c>
    </row>
    <row r="906" spans="1:14" x14ac:dyDescent="0.3">
      <c r="A906" s="592">
        <v>704902</v>
      </c>
      <c r="B906" s="592" t="s">
        <v>4278</v>
      </c>
      <c r="C906" s="592" t="s">
        <v>226</v>
      </c>
      <c r="D906" s="592" t="s">
        <v>226</v>
      </c>
      <c r="E906" s="592" t="s">
        <v>226</v>
      </c>
      <c r="F906" s="592" t="s">
        <v>226</v>
      </c>
      <c r="G906" s="592" t="s">
        <v>226</v>
      </c>
      <c r="H906" s="592" t="s">
        <v>224</v>
      </c>
      <c r="I906" s="592" t="s">
        <v>226</v>
      </c>
      <c r="J906" s="592" t="s">
        <v>226</v>
      </c>
      <c r="K906" s="592" t="s">
        <v>226</v>
      </c>
      <c r="L906" s="592" t="s">
        <v>226</v>
      </c>
      <c r="M906" s="592" t="s">
        <v>226</v>
      </c>
      <c r="N906" s="592" t="s">
        <v>226</v>
      </c>
    </row>
    <row r="907" spans="1:14" x14ac:dyDescent="0.3">
      <c r="A907" s="592">
        <v>704900</v>
      </c>
      <c r="B907" s="592" t="s">
        <v>4278</v>
      </c>
      <c r="C907" s="592" t="s">
        <v>226</v>
      </c>
      <c r="D907" s="592" t="s">
        <v>226</v>
      </c>
      <c r="E907" s="592" t="s">
        <v>226</v>
      </c>
      <c r="F907" s="592" t="s">
        <v>226</v>
      </c>
      <c r="G907" s="592" t="s">
        <v>226</v>
      </c>
      <c r="H907" s="592" t="s">
        <v>225</v>
      </c>
      <c r="I907" s="592" t="s">
        <v>226</v>
      </c>
      <c r="J907" s="592" t="s">
        <v>226</v>
      </c>
      <c r="K907" s="592" t="s">
        <v>224</v>
      </c>
      <c r="L907" s="592" t="s">
        <v>226</v>
      </c>
      <c r="M907" s="592" t="s">
        <v>225</v>
      </c>
      <c r="N907" s="592" t="s">
        <v>224</v>
      </c>
    </row>
    <row r="908" spans="1:14" x14ac:dyDescent="0.3">
      <c r="A908" s="592">
        <v>704869</v>
      </c>
      <c r="B908" s="592" t="s">
        <v>4278</v>
      </c>
      <c r="C908" s="592" t="s">
        <v>226</v>
      </c>
      <c r="D908" s="592" t="s">
        <v>226</v>
      </c>
      <c r="E908" s="592" t="s">
        <v>224</v>
      </c>
      <c r="F908" s="592" t="s">
        <v>224</v>
      </c>
      <c r="G908" s="592" t="s">
        <v>226</v>
      </c>
      <c r="H908" s="592" t="s">
        <v>225</v>
      </c>
      <c r="I908" s="592" t="s">
        <v>225</v>
      </c>
      <c r="J908" s="592" t="s">
        <v>225</v>
      </c>
      <c r="K908" s="592" t="s">
        <v>225</v>
      </c>
      <c r="L908" s="592" t="s">
        <v>225</v>
      </c>
      <c r="M908" s="592" t="s">
        <v>225</v>
      </c>
      <c r="N908" s="592" t="s">
        <v>225</v>
      </c>
    </row>
    <row r="909" spans="1:14" x14ac:dyDescent="0.3">
      <c r="A909" s="592">
        <v>704844</v>
      </c>
      <c r="B909" s="592" t="s">
        <v>4278</v>
      </c>
      <c r="C909" s="592" t="s">
        <v>226</v>
      </c>
      <c r="D909" s="592" t="s">
        <v>225</v>
      </c>
      <c r="E909" s="592" t="s">
        <v>226</v>
      </c>
      <c r="F909" s="592" t="s">
        <v>225</v>
      </c>
      <c r="G909" s="592" t="s">
        <v>226</v>
      </c>
      <c r="H909" s="592" t="s">
        <v>226</v>
      </c>
      <c r="I909" s="592" t="s">
        <v>226</v>
      </c>
      <c r="J909" s="592" t="s">
        <v>225</v>
      </c>
      <c r="K909" s="592" t="s">
        <v>226</v>
      </c>
      <c r="L909" s="592" t="s">
        <v>225</v>
      </c>
      <c r="M909" s="592" t="s">
        <v>225</v>
      </c>
      <c r="N909" s="592" t="s">
        <v>226</v>
      </c>
    </row>
    <row r="910" spans="1:14" x14ac:dyDescent="0.3">
      <c r="A910" s="592">
        <v>704823</v>
      </c>
      <c r="B910" s="592" t="s">
        <v>4278</v>
      </c>
      <c r="C910" s="592" t="s">
        <v>226</v>
      </c>
      <c r="D910" s="592" t="s">
        <v>226</v>
      </c>
      <c r="E910" s="592" t="s">
        <v>226</v>
      </c>
      <c r="F910" s="592" t="s">
        <v>226</v>
      </c>
      <c r="G910" s="592" t="s">
        <v>226</v>
      </c>
      <c r="H910" s="592" t="s">
        <v>225</v>
      </c>
      <c r="I910" s="592" t="s">
        <v>224</v>
      </c>
      <c r="J910" s="592" t="s">
        <v>225</v>
      </c>
      <c r="K910" s="592" t="s">
        <v>224</v>
      </c>
      <c r="L910" s="592" t="s">
        <v>226</v>
      </c>
      <c r="M910" s="592" t="s">
        <v>226</v>
      </c>
      <c r="N910" s="592" t="s">
        <v>225</v>
      </c>
    </row>
    <row r="911" spans="1:14" x14ac:dyDescent="0.3">
      <c r="A911" s="592">
        <v>704820</v>
      </c>
      <c r="B911" s="592" t="s">
        <v>4278</v>
      </c>
      <c r="C911" s="592" t="s">
        <v>226</v>
      </c>
      <c r="D911" s="592" t="s">
        <v>224</v>
      </c>
      <c r="E911" s="592" t="s">
        <v>224</v>
      </c>
      <c r="F911" s="592" t="s">
        <v>224</v>
      </c>
      <c r="G911" s="592" t="s">
        <v>224</v>
      </c>
      <c r="H911" s="592" t="s">
        <v>226</v>
      </c>
      <c r="I911" s="592" t="s">
        <v>226</v>
      </c>
      <c r="J911" s="592" t="s">
        <v>226</v>
      </c>
      <c r="K911" s="592" t="s">
        <v>226</v>
      </c>
      <c r="L911" s="592" t="s">
        <v>226</v>
      </c>
      <c r="M911" s="592" t="s">
        <v>226</v>
      </c>
      <c r="N911" s="592" t="s">
        <v>225</v>
      </c>
    </row>
    <row r="912" spans="1:14" x14ac:dyDescent="0.3">
      <c r="A912" s="592">
        <v>704818</v>
      </c>
      <c r="B912" s="592" t="s">
        <v>4278</v>
      </c>
      <c r="C912" s="592" t="s">
        <v>226</v>
      </c>
      <c r="D912" s="592" t="s">
        <v>226</v>
      </c>
      <c r="E912" s="592" t="s">
        <v>226</v>
      </c>
      <c r="F912" s="592" t="s">
        <v>226</v>
      </c>
      <c r="G912" s="592" t="s">
        <v>226</v>
      </c>
      <c r="H912" s="592" t="s">
        <v>226</v>
      </c>
      <c r="I912" s="592" t="s">
        <v>224</v>
      </c>
      <c r="J912" s="592" t="s">
        <v>224</v>
      </c>
      <c r="K912" s="592" t="s">
        <v>224</v>
      </c>
      <c r="L912" s="592" t="s">
        <v>225</v>
      </c>
      <c r="M912" s="592" t="s">
        <v>225</v>
      </c>
      <c r="N912" s="592" t="s">
        <v>226</v>
      </c>
    </row>
    <row r="913" spans="1:14" x14ac:dyDescent="0.3">
      <c r="A913" s="592">
        <v>704817</v>
      </c>
      <c r="B913" s="592" t="s">
        <v>4278</v>
      </c>
      <c r="C913" s="592" t="s">
        <v>226</v>
      </c>
      <c r="D913" s="592" t="s">
        <v>226</v>
      </c>
      <c r="E913" s="592" t="s">
        <v>224</v>
      </c>
      <c r="F913" s="592" t="s">
        <v>225</v>
      </c>
      <c r="G913" s="592" t="s">
        <v>224</v>
      </c>
      <c r="H913" s="592" t="s">
        <v>225</v>
      </c>
      <c r="I913" s="592" t="s">
        <v>224</v>
      </c>
      <c r="J913" s="592" t="s">
        <v>224</v>
      </c>
      <c r="K913" s="592" t="s">
        <v>224</v>
      </c>
      <c r="L913" s="592" t="s">
        <v>225</v>
      </c>
      <c r="M913" s="592" t="s">
        <v>225</v>
      </c>
      <c r="N913" s="592" t="s">
        <v>225</v>
      </c>
    </row>
    <row r="914" spans="1:14" x14ac:dyDescent="0.3">
      <c r="A914" s="592">
        <v>704815</v>
      </c>
      <c r="B914" s="592" t="s">
        <v>4278</v>
      </c>
      <c r="C914" s="592" t="s">
        <v>226</v>
      </c>
      <c r="D914" s="592" t="s">
        <v>226</v>
      </c>
      <c r="E914" s="592" t="s">
        <v>224</v>
      </c>
      <c r="F914" s="592" t="s">
        <v>225</v>
      </c>
      <c r="G914" s="592" t="s">
        <v>225</v>
      </c>
      <c r="H914" s="592" t="s">
        <v>226</v>
      </c>
      <c r="I914" s="592" t="s">
        <v>225</v>
      </c>
      <c r="J914" s="592" t="s">
        <v>225</v>
      </c>
      <c r="K914" s="592" t="s">
        <v>226</v>
      </c>
      <c r="L914" s="592" t="s">
        <v>225</v>
      </c>
      <c r="M914" s="592" t="s">
        <v>226</v>
      </c>
      <c r="N914" s="592" t="s">
        <v>225</v>
      </c>
    </row>
    <row r="915" spans="1:14" x14ac:dyDescent="0.3">
      <c r="A915" s="592">
        <v>704813</v>
      </c>
      <c r="B915" s="592" t="s">
        <v>4278</v>
      </c>
      <c r="C915" s="592" t="s">
        <v>226</v>
      </c>
      <c r="D915" s="592" t="s">
        <v>226</v>
      </c>
      <c r="E915" s="592" t="s">
        <v>226</v>
      </c>
      <c r="F915" s="592" t="s">
        <v>226</v>
      </c>
      <c r="G915" s="592" t="s">
        <v>224</v>
      </c>
      <c r="H915" s="592" t="s">
        <v>226</v>
      </c>
      <c r="I915" s="592" t="s">
        <v>226</v>
      </c>
      <c r="J915" s="592" t="s">
        <v>226</v>
      </c>
      <c r="K915" s="592" t="s">
        <v>226</v>
      </c>
      <c r="L915" s="592" t="s">
        <v>224</v>
      </c>
      <c r="M915" s="592" t="s">
        <v>224</v>
      </c>
      <c r="N915" s="592" t="s">
        <v>226</v>
      </c>
    </row>
    <row r="916" spans="1:14" x14ac:dyDescent="0.3">
      <c r="A916" s="592">
        <v>704663</v>
      </c>
      <c r="B916" s="592" t="s">
        <v>4278</v>
      </c>
      <c r="C916" s="592" t="s">
        <v>226</v>
      </c>
      <c r="D916" s="592" t="s">
        <v>224</v>
      </c>
      <c r="E916" s="592" t="s">
        <v>226</v>
      </c>
      <c r="F916" s="592" t="s">
        <v>224</v>
      </c>
      <c r="G916" s="592" t="s">
        <v>226</v>
      </c>
      <c r="H916" s="592" t="s">
        <v>226</v>
      </c>
      <c r="I916" s="592" t="s">
        <v>224</v>
      </c>
      <c r="J916" s="592" t="s">
        <v>224</v>
      </c>
      <c r="K916" s="592" t="s">
        <v>226</v>
      </c>
      <c r="L916" s="592" t="s">
        <v>224</v>
      </c>
      <c r="M916" s="592" t="s">
        <v>224</v>
      </c>
      <c r="N916" s="592" t="s">
        <v>226</v>
      </c>
    </row>
    <row r="917" spans="1:14" x14ac:dyDescent="0.3">
      <c r="A917" s="592">
        <v>704645</v>
      </c>
      <c r="B917" s="592" t="s">
        <v>4278</v>
      </c>
      <c r="C917" s="592" t="s">
        <v>226</v>
      </c>
      <c r="D917" s="592" t="s">
        <v>226</v>
      </c>
      <c r="E917" s="592" t="s">
        <v>226</v>
      </c>
      <c r="F917" s="592" t="s">
        <v>226</v>
      </c>
      <c r="G917" s="592" t="s">
        <v>224</v>
      </c>
      <c r="H917" s="592" t="s">
        <v>226</v>
      </c>
      <c r="I917" s="592" t="s">
        <v>226</v>
      </c>
      <c r="J917" s="592" t="s">
        <v>226</v>
      </c>
      <c r="K917" s="592" t="s">
        <v>224</v>
      </c>
      <c r="L917" s="592" t="s">
        <v>226</v>
      </c>
      <c r="M917" s="592" t="s">
        <v>226</v>
      </c>
      <c r="N917" s="592" t="s">
        <v>225</v>
      </c>
    </row>
    <row r="918" spans="1:14" x14ac:dyDescent="0.3">
      <c r="A918" s="592">
        <v>704641</v>
      </c>
      <c r="B918" s="592" t="s">
        <v>4278</v>
      </c>
      <c r="C918" s="592" t="s">
        <v>226</v>
      </c>
      <c r="D918" s="592" t="s">
        <v>226</v>
      </c>
      <c r="E918" s="592" t="s">
        <v>225</v>
      </c>
      <c r="F918" s="592" t="s">
        <v>226</v>
      </c>
      <c r="G918" s="592" t="s">
        <v>226</v>
      </c>
      <c r="H918" s="592" t="s">
        <v>225</v>
      </c>
      <c r="I918" s="592" t="s">
        <v>225</v>
      </c>
      <c r="J918" s="592" t="s">
        <v>225</v>
      </c>
      <c r="K918" s="592" t="s">
        <v>225</v>
      </c>
      <c r="L918" s="592" t="s">
        <v>225</v>
      </c>
      <c r="M918" s="592" t="s">
        <v>225</v>
      </c>
      <c r="N918" s="592" t="s">
        <v>225</v>
      </c>
    </row>
    <row r="919" spans="1:14" x14ac:dyDescent="0.3">
      <c r="A919" s="592">
        <v>704639</v>
      </c>
      <c r="B919" s="592" t="s">
        <v>4278</v>
      </c>
      <c r="C919" s="592" t="s">
        <v>226</v>
      </c>
      <c r="D919" s="592" t="s">
        <v>226</v>
      </c>
      <c r="E919" s="592" t="s">
        <v>224</v>
      </c>
      <c r="F919" s="592" t="s">
        <v>224</v>
      </c>
      <c r="G919" s="592" t="s">
        <v>224</v>
      </c>
      <c r="H919" s="592" t="s">
        <v>224</v>
      </c>
      <c r="I919" s="592" t="s">
        <v>224</v>
      </c>
      <c r="J919" s="592" t="s">
        <v>225</v>
      </c>
      <c r="K919" s="592" t="s">
        <v>226</v>
      </c>
      <c r="L919" s="592" t="s">
        <v>226</v>
      </c>
      <c r="M919" s="592" t="s">
        <v>224</v>
      </c>
      <c r="N919" s="592" t="s">
        <v>225</v>
      </c>
    </row>
    <row r="920" spans="1:14" x14ac:dyDescent="0.3">
      <c r="A920" s="592">
        <v>704610</v>
      </c>
      <c r="B920" s="592" t="s">
        <v>4278</v>
      </c>
      <c r="C920" s="592" t="s">
        <v>226</v>
      </c>
      <c r="D920" s="592" t="s">
        <v>226</v>
      </c>
      <c r="E920" s="592" t="s">
        <v>224</v>
      </c>
      <c r="F920" s="592" t="s">
        <v>224</v>
      </c>
      <c r="G920" s="592" t="s">
        <v>224</v>
      </c>
      <c r="H920" s="592" t="s">
        <v>226</v>
      </c>
      <c r="I920" s="592" t="s">
        <v>226</v>
      </c>
      <c r="J920" s="592" t="s">
        <v>226</v>
      </c>
      <c r="K920" s="592" t="s">
        <v>224</v>
      </c>
      <c r="L920" s="592" t="s">
        <v>224</v>
      </c>
      <c r="M920" s="592" t="s">
        <v>224</v>
      </c>
      <c r="N920" s="592" t="s">
        <v>225</v>
      </c>
    </row>
    <row r="921" spans="1:14" x14ac:dyDescent="0.3">
      <c r="A921" s="592">
        <v>704579</v>
      </c>
      <c r="B921" s="592" t="s">
        <v>4278</v>
      </c>
      <c r="C921" s="592" t="s">
        <v>226</v>
      </c>
      <c r="D921" s="592" t="s">
        <v>224</v>
      </c>
      <c r="E921" s="592" t="s">
        <v>224</v>
      </c>
      <c r="F921" s="592" t="s">
        <v>224</v>
      </c>
      <c r="G921" s="592" t="s">
        <v>224</v>
      </c>
      <c r="H921" s="592" t="s">
        <v>224</v>
      </c>
      <c r="I921" s="592" t="s">
        <v>224</v>
      </c>
      <c r="J921" s="592" t="s">
        <v>225</v>
      </c>
      <c r="K921" s="592" t="s">
        <v>224</v>
      </c>
      <c r="L921" s="592" t="s">
        <v>225</v>
      </c>
      <c r="M921" s="592" t="s">
        <v>224</v>
      </c>
      <c r="N921" s="592" t="s">
        <v>225</v>
      </c>
    </row>
    <row r="922" spans="1:14" x14ac:dyDescent="0.3">
      <c r="A922" s="592">
        <v>704572</v>
      </c>
      <c r="B922" s="592" t="s">
        <v>4278</v>
      </c>
      <c r="C922" s="592" t="s">
        <v>226</v>
      </c>
      <c r="D922" s="592" t="s">
        <v>224</v>
      </c>
      <c r="E922" s="592" t="s">
        <v>226</v>
      </c>
      <c r="F922" s="592" t="s">
        <v>226</v>
      </c>
      <c r="G922" s="592" t="s">
        <v>224</v>
      </c>
      <c r="H922" s="592" t="s">
        <v>226</v>
      </c>
      <c r="I922" s="592" t="s">
        <v>225</v>
      </c>
      <c r="J922" s="592" t="s">
        <v>225</v>
      </c>
      <c r="K922" s="592" t="s">
        <v>225</v>
      </c>
      <c r="L922" s="592" t="s">
        <v>225</v>
      </c>
      <c r="M922" s="592" t="s">
        <v>225</v>
      </c>
      <c r="N922" s="592" t="s">
        <v>225</v>
      </c>
    </row>
    <row r="923" spans="1:14" x14ac:dyDescent="0.3">
      <c r="A923" s="592">
        <v>704530</v>
      </c>
      <c r="B923" s="592" t="s">
        <v>4278</v>
      </c>
      <c r="C923" s="592" t="s">
        <v>226</v>
      </c>
      <c r="D923" s="592" t="s">
        <v>224</v>
      </c>
      <c r="E923" s="592" t="s">
        <v>226</v>
      </c>
      <c r="F923" s="592" t="s">
        <v>224</v>
      </c>
      <c r="G923" s="592" t="s">
        <v>224</v>
      </c>
      <c r="H923" s="592" t="s">
        <v>226</v>
      </c>
      <c r="I923" s="592" t="s">
        <v>226</v>
      </c>
      <c r="J923" s="592" t="s">
        <v>226</v>
      </c>
      <c r="K923" s="592" t="s">
        <v>225</v>
      </c>
      <c r="L923" s="592" t="s">
        <v>225</v>
      </c>
      <c r="M923" s="592" t="s">
        <v>225</v>
      </c>
      <c r="N923" s="592" t="s">
        <v>225</v>
      </c>
    </row>
    <row r="924" spans="1:14" x14ac:dyDescent="0.3">
      <c r="A924" s="592">
        <v>704464</v>
      </c>
      <c r="B924" s="592" t="s">
        <v>4278</v>
      </c>
      <c r="C924" s="592" t="s">
        <v>226</v>
      </c>
      <c r="D924" s="592" t="s">
        <v>226</v>
      </c>
      <c r="E924" s="592" t="s">
        <v>224</v>
      </c>
      <c r="F924" s="592" t="s">
        <v>225</v>
      </c>
      <c r="G924" s="592" t="s">
        <v>224</v>
      </c>
      <c r="H924" s="592" t="s">
        <v>225</v>
      </c>
      <c r="I924" s="592" t="s">
        <v>225</v>
      </c>
      <c r="J924" s="592" t="s">
        <v>225</v>
      </c>
      <c r="K924" s="592" t="s">
        <v>225</v>
      </c>
      <c r="L924" s="592" t="s">
        <v>225</v>
      </c>
      <c r="M924" s="592" t="s">
        <v>225</v>
      </c>
      <c r="N924" s="592" t="s">
        <v>224</v>
      </c>
    </row>
    <row r="925" spans="1:14" x14ac:dyDescent="0.3">
      <c r="A925" s="592">
        <v>704438</v>
      </c>
      <c r="B925" s="592" t="s">
        <v>4278</v>
      </c>
      <c r="C925" s="592" t="s">
        <v>226</v>
      </c>
      <c r="D925" s="592" t="s">
        <v>226</v>
      </c>
      <c r="E925" s="592" t="s">
        <v>224</v>
      </c>
      <c r="F925" s="592" t="s">
        <v>226</v>
      </c>
      <c r="G925" s="592" t="s">
        <v>224</v>
      </c>
      <c r="H925" s="592" t="s">
        <v>224</v>
      </c>
      <c r="I925" s="592" t="s">
        <v>225</v>
      </c>
      <c r="J925" s="592" t="s">
        <v>225</v>
      </c>
      <c r="K925" s="592" t="s">
        <v>225</v>
      </c>
      <c r="L925" s="592" t="s">
        <v>225</v>
      </c>
      <c r="M925" s="592" t="s">
        <v>225</v>
      </c>
      <c r="N925" s="592" t="s">
        <v>225</v>
      </c>
    </row>
    <row r="926" spans="1:14" x14ac:dyDescent="0.3">
      <c r="A926" s="592">
        <v>704378</v>
      </c>
      <c r="B926" s="592" t="s">
        <v>4278</v>
      </c>
      <c r="C926" s="592" t="s">
        <v>226</v>
      </c>
      <c r="D926" s="592" t="s">
        <v>226</v>
      </c>
      <c r="E926" s="592" t="s">
        <v>224</v>
      </c>
      <c r="F926" s="592" t="s">
        <v>224</v>
      </c>
      <c r="G926" s="592" t="s">
        <v>224</v>
      </c>
      <c r="H926" s="592" t="s">
        <v>224</v>
      </c>
      <c r="I926" s="592" t="s">
        <v>226</v>
      </c>
      <c r="J926" s="592" t="s">
        <v>226</v>
      </c>
      <c r="K926" s="592" t="s">
        <v>224</v>
      </c>
      <c r="L926" s="592" t="s">
        <v>224</v>
      </c>
      <c r="M926" s="592" t="s">
        <v>224</v>
      </c>
      <c r="N926" s="592" t="s">
        <v>225</v>
      </c>
    </row>
    <row r="927" spans="1:14" x14ac:dyDescent="0.3">
      <c r="A927" s="592">
        <v>704351</v>
      </c>
      <c r="B927" s="592" t="s">
        <v>4278</v>
      </c>
      <c r="C927" s="592" t="s">
        <v>226</v>
      </c>
      <c r="D927" s="592" t="s">
        <v>226</v>
      </c>
      <c r="E927" s="592" t="s">
        <v>224</v>
      </c>
      <c r="F927" s="592" t="s">
        <v>224</v>
      </c>
      <c r="G927" s="592" t="s">
        <v>226</v>
      </c>
      <c r="H927" s="592" t="s">
        <v>224</v>
      </c>
      <c r="I927" s="592" t="s">
        <v>226</v>
      </c>
      <c r="J927" s="592" t="s">
        <v>224</v>
      </c>
      <c r="K927" s="592" t="s">
        <v>224</v>
      </c>
      <c r="L927" s="592" t="s">
        <v>224</v>
      </c>
      <c r="M927" s="592" t="s">
        <v>226</v>
      </c>
      <c r="N927" s="592" t="s">
        <v>226</v>
      </c>
    </row>
    <row r="928" spans="1:14" x14ac:dyDescent="0.3">
      <c r="A928" s="592">
        <v>704337</v>
      </c>
      <c r="B928" s="592" t="s">
        <v>4278</v>
      </c>
      <c r="C928" s="592" t="s">
        <v>226</v>
      </c>
      <c r="D928" s="592" t="s">
        <v>224</v>
      </c>
      <c r="E928" s="592" t="s">
        <v>224</v>
      </c>
      <c r="F928" s="592" t="s">
        <v>224</v>
      </c>
      <c r="G928" s="592" t="s">
        <v>224</v>
      </c>
      <c r="H928" s="592" t="s">
        <v>224</v>
      </c>
      <c r="I928" s="592" t="s">
        <v>226</v>
      </c>
      <c r="J928" s="592" t="s">
        <v>226</v>
      </c>
      <c r="K928" s="592" t="s">
        <v>226</v>
      </c>
      <c r="L928" s="592" t="s">
        <v>225</v>
      </c>
      <c r="M928" s="592" t="s">
        <v>226</v>
      </c>
      <c r="N928" s="592" t="s">
        <v>226</v>
      </c>
    </row>
    <row r="929" spans="1:14" x14ac:dyDescent="0.3">
      <c r="A929" s="592">
        <v>704308</v>
      </c>
      <c r="B929" s="592" t="s">
        <v>4278</v>
      </c>
      <c r="C929" s="592" t="s">
        <v>226</v>
      </c>
      <c r="D929" s="592" t="s">
        <v>224</v>
      </c>
      <c r="E929" s="592" t="s">
        <v>224</v>
      </c>
      <c r="F929" s="592" t="s">
        <v>224</v>
      </c>
      <c r="G929" s="592" t="s">
        <v>226</v>
      </c>
      <c r="H929" s="592" t="s">
        <v>224</v>
      </c>
      <c r="I929" s="592" t="s">
        <v>225</v>
      </c>
      <c r="J929" s="592" t="s">
        <v>225</v>
      </c>
      <c r="K929" s="592" t="s">
        <v>225</v>
      </c>
      <c r="L929" s="592" t="s">
        <v>225</v>
      </c>
      <c r="M929" s="592" t="s">
        <v>225</v>
      </c>
      <c r="N929" s="592" t="s">
        <v>225</v>
      </c>
    </row>
    <row r="930" spans="1:14" x14ac:dyDescent="0.3">
      <c r="A930" s="592">
        <v>704268</v>
      </c>
      <c r="B930" s="592" t="s">
        <v>4278</v>
      </c>
      <c r="C930" s="592" t="s">
        <v>226</v>
      </c>
      <c r="D930" s="592" t="s">
        <v>224</v>
      </c>
      <c r="E930" s="592" t="s">
        <v>224</v>
      </c>
      <c r="F930" s="592" t="s">
        <v>226</v>
      </c>
      <c r="G930" s="592" t="s">
        <v>224</v>
      </c>
      <c r="H930" s="592" t="s">
        <v>224</v>
      </c>
      <c r="I930" s="592" t="s">
        <v>226</v>
      </c>
      <c r="J930" s="592" t="s">
        <v>224</v>
      </c>
      <c r="K930" s="592" t="s">
        <v>226</v>
      </c>
      <c r="L930" s="592" t="s">
        <v>225</v>
      </c>
      <c r="M930" s="592" t="s">
        <v>224</v>
      </c>
      <c r="N930" s="592" t="s">
        <v>224</v>
      </c>
    </row>
    <row r="931" spans="1:14" x14ac:dyDescent="0.3">
      <c r="A931" s="592">
        <v>704092</v>
      </c>
      <c r="B931" s="592" t="s">
        <v>4278</v>
      </c>
      <c r="C931" s="592" t="s">
        <v>226</v>
      </c>
      <c r="D931" s="592" t="s">
        <v>224</v>
      </c>
      <c r="E931" s="592" t="s">
        <v>224</v>
      </c>
      <c r="F931" s="592" t="s">
        <v>224</v>
      </c>
      <c r="G931" s="592" t="s">
        <v>224</v>
      </c>
      <c r="H931" s="592" t="s">
        <v>224</v>
      </c>
      <c r="I931" s="592" t="s">
        <v>225</v>
      </c>
      <c r="J931" s="592" t="s">
        <v>226</v>
      </c>
      <c r="K931" s="592" t="s">
        <v>226</v>
      </c>
      <c r="L931" s="592" t="s">
        <v>225</v>
      </c>
      <c r="M931" s="592" t="s">
        <v>224</v>
      </c>
      <c r="N931" s="592" t="s">
        <v>226</v>
      </c>
    </row>
    <row r="932" spans="1:14" x14ac:dyDescent="0.3">
      <c r="A932" s="592">
        <v>704024</v>
      </c>
      <c r="B932" s="592" t="s">
        <v>4278</v>
      </c>
      <c r="C932" s="592" t="s">
        <v>226</v>
      </c>
      <c r="D932" s="592" t="s">
        <v>224</v>
      </c>
      <c r="E932" s="592" t="s">
        <v>224</v>
      </c>
      <c r="F932" s="592" t="s">
        <v>224</v>
      </c>
      <c r="G932" s="592" t="s">
        <v>224</v>
      </c>
      <c r="H932" s="592" t="s">
        <v>224</v>
      </c>
      <c r="I932" s="592" t="s">
        <v>224</v>
      </c>
      <c r="J932" s="592" t="s">
        <v>226</v>
      </c>
      <c r="K932" s="592" t="s">
        <v>226</v>
      </c>
      <c r="L932" s="592" t="s">
        <v>226</v>
      </c>
      <c r="M932" s="592" t="s">
        <v>224</v>
      </c>
      <c r="N932" s="592" t="s">
        <v>224</v>
      </c>
    </row>
    <row r="933" spans="1:14" x14ac:dyDescent="0.3">
      <c r="A933" s="592">
        <v>704001</v>
      </c>
      <c r="B933" s="592" t="s">
        <v>4278</v>
      </c>
      <c r="C933" s="592" t="s">
        <v>226</v>
      </c>
      <c r="D933" s="592" t="s">
        <v>224</v>
      </c>
      <c r="E933" s="592" t="s">
        <v>226</v>
      </c>
      <c r="F933" s="592" t="s">
        <v>226</v>
      </c>
      <c r="G933" s="592" t="s">
        <v>226</v>
      </c>
      <c r="H933" s="592" t="s">
        <v>225</v>
      </c>
      <c r="I933" s="592" t="s">
        <v>224</v>
      </c>
      <c r="J933" s="592" t="s">
        <v>226</v>
      </c>
      <c r="K933" s="592" t="s">
        <v>224</v>
      </c>
      <c r="L933" s="592" t="s">
        <v>225</v>
      </c>
      <c r="M933" s="592" t="s">
        <v>226</v>
      </c>
      <c r="N933" s="592" t="s">
        <v>225</v>
      </c>
    </row>
    <row r="934" spans="1:14" x14ac:dyDescent="0.3">
      <c r="A934" s="592">
        <v>703774</v>
      </c>
      <c r="B934" s="592" t="s">
        <v>4278</v>
      </c>
      <c r="C934" s="592" t="s">
        <v>226</v>
      </c>
      <c r="D934" s="592" t="s">
        <v>225</v>
      </c>
      <c r="E934" s="592" t="s">
        <v>226</v>
      </c>
      <c r="F934" s="592" t="s">
        <v>226</v>
      </c>
      <c r="G934" s="592" t="s">
        <v>226</v>
      </c>
      <c r="H934" s="592" t="s">
        <v>226</v>
      </c>
      <c r="I934" s="592" t="s">
        <v>224</v>
      </c>
      <c r="J934" s="592" t="s">
        <v>225</v>
      </c>
      <c r="K934" s="592" t="s">
        <v>226</v>
      </c>
      <c r="L934" s="592" t="s">
        <v>224</v>
      </c>
      <c r="M934" s="592" t="s">
        <v>224</v>
      </c>
      <c r="N934" s="592" t="s">
        <v>225</v>
      </c>
    </row>
    <row r="935" spans="1:14" x14ac:dyDescent="0.3">
      <c r="A935" s="592">
        <v>703698</v>
      </c>
      <c r="B935" s="592" t="s">
        <v>4278</v>
      </c>
      <c r="C935" s="592" t="s">
        <v>226</v>
      </c>
      <c r="D935" s="592" t="s">
        <v>224</v>
      </c>
      <c r="E935" s="592" t="s">
        <v>224</v>
      </c>
      <c r="F935" s="592" t="s">
        <v>224</v>
      </c>
      <c r="G935" s="592" t="s">
        <v>224</v>
      </c>
      <c r="H935" s="592" t="s">
        <v>224</v>
      </c>
      <c r="I935" s="592" t="s">
        <v>224</v>
      </c>
      <c r="J935" s="592" t="s">
        <v>226</v>
      </c>
      <c r="K935" s="592" t="s">
        <v>225</v>
      </c>
      <c r="L935" s="592" t="s">
        <v>224</v>
      </c>
      <c r="M935" s="592" t="s">
        <v>224</v>
      </c>
      <c r="N935" s="592" t="s">
        <v>224</v>
      </c>
    </row>
    <row r="936" spans="1:14" x14ac:dyDescent="0.3">
      <c r="A936" s="592">
        <v>703635</v>
      </c>
      <c r="B936" s="592" t="s">
        <v>4278</v>
      </c>
      <c r="C936" s="592" t="s">
        <v>226</v>
      </c>
      <c r="D936" s="592" t="s">
        <v>226</v>
      </c>
      <c r="E936" s="592" t="s">
        <v>224</v>
      </c>
      <c r="F936" s="592" t="s">
        <v>224</v>
      </c>
      <c r="G936" s="592" t="s">
        <v>224</v>
      </c>
      <c r="H936" s="592" t="s">
        <v>224</v>
      </c>
      <c r="I936" s="592" t="s">
        <v>224</v>
      </c>
      <c r="J936" s="592" t="s">
        <v>225</v>
      </c>
      <c r="K936" s="592" t="s">
        <v>226</v>
      </c>
      <c r="L936" s="592" t="s">
        <v>225</v>
      </c>
      <c r="M936" s="592" t="s">
        <v>226</v>
      </c>
      <c r="N936" s="592" t="s">
        <v>226</v>
      </c>
    </row>
    <row r="937" spans="1:14" x14ac:dyDescent="0.3">
      <c r="A937" s="592">
        <v>703622</v>
      </c>
      <c r="B937" s="592" t="s">
        <v>4278</v>
      </c>
      <c r="C937" s="592" t="s">
        <v>226</v>
      </c>
      <c r="D937" s="592" t="s">
        <v>224</v>
      </c>
      <c r="E937" s="592" t="s">
        <v>224</v>
      </c>
      <c r="F937" s="592" t="s">
        <v>226</v>
      </c>
      <c r="G937" s="592" t="s">
        <v>224</v>
      </c>
      <c r="H937" s="592" t="s">
        <v>226</v>
      </c>
      <c r="I937" s="592" t="s">
        <v>224</v>
      </c>
      <c r="J937" s="592" t="s">
        <v>224</v>
      </c>
      <c r="K937" s="592" t="s">
        <v>224</v>
      </c>
      <c r="L937" s="592" t="s">
        <v>226</v>
      </c>
      <c r="M937" s="592" t="s">
        <v>224</v>
      </c>
      <c r="N937" s="592" t="s">
        <v>224</v>
      </c>
    </row>
    <row r="938" spans="1:14" x14ac:dyDescent="0.3">
      <c r="A938" s="592">
        <v>703556</v>
      </c>
      <c r="B938" s="592" t="s">
        <v>4278</v>
      </c>
      <c r="C938" s="592" t="s">
        <v>226</v>
      </c>
      <c r="D938" s="592" t="s">
        <v>224</v>
      </c>
      <c r="E938" s="592" t="s">
        <v>224</v>
      </c>
      <c r="F938" s="592" t="s">
        <v>224</v>
      </c>
      <c r="G938" s="592" t="s">
        <v>226</v>
      </c>
      <c r="H938" s="592" t="s">
        <v>224</v>
      </c>
      <c r="I938" s="592" t="s">
        <v>225</v>
      </c>
      <c r="J938" s="592" t="s">
        <v>225</v>
      </c>
      <c r="K938" s="592" t="s">
        <v>226</v>
      </c>
      <c r="L938" s="592" t="s">
        <v>225</v>
      </c>
      <c r="M938" s="592" t="s">
        <v>225</v>
      </c>
      <c r="N938" s="592" t="s">
        <v>226</v>
      </c>
    </row>
    <row r="939" spans="1:14" x14ac:dyDescent="0.3">
      <c r="A939" s="592">
        <v>703417</v>
      </c>
      <c r="B939" s="592" t="s">
        <v>4278</v>
      </c>
      <c r="C939" s="592" t="s">
        <v>226</v>
      </c>
      <c r="D939" s="592" t="s">
        <v>226</v>
      </c>
      <c r="E939" s="592" t="s">
        <v>226</v>
      </c>
      <c r="F939" s="592" t="s">
        <v>225</v>
      </c>
      <c r="G939" s="592" t="s">
        <v>226</v>
      </c>
      <c r="H939" s="592" t="s">
        <v>226</v>
      </c>
      <c r="I939" s="592" t="s">
        <v>225</v>
      </c>
      <c r="J939" s="592" t="s">
        <v>225</v>
      </c>
      <c r="K939" s="592" t="s">
        <v>226</v>
      </c>
      <c r="L939" s="592" t="s">
        <v>226</v>
      </c>
      <c r="M939" s="592" t="s">
        <v>226</v>
      </c>
      <c r="N939" s="592" t="s">
        <v>225</v>
      </c>
    </row>
    <row r="940" spans="1:14" x14ac:dyDescent="0.3">
      <c r="A940" s="592">
        <v>703357</v>
      </c>
      <c r="B940" s="592" t="s">
        <v>4278</v>
      </c>
      <c r="C940" s="592" t="s">
        <v>226</v>
      </c>
      <c r="D940" s="592" t="s">
        <v>225</v>
      </c>
      <c r="E940" s="592" t="s">
        <v>226</v>
      </c>
      <c r="F940" s="592" t="s">
        <v>225</v>
      </c>
      <c r="G940" s="592" t="s">
        <v>226</v>
      </c>
      <c r="H940" s="592" t="s">
        <v>225</v>
      </c>
      <c r="I940" s="592" t="s">
        <v>225</v>
      </c>
      <c r="J940" s="592" t="s">
        <v>225</v>
      </c>
      <c r="K940" s="592" t="s">
        <v>225</v>
      </c>
      <c r="L940" s="592" t="s">
        <v>226</v>
      </c>
      <c r="M940" s="592" t="s">
        <v>225</v>
      </c>
      <c r="N940" s="592" t="s">
        <v>225</v>
      </c>
    </row>
    <row r="941" spans="1:14" x14ac:dyDescent="0.3">
      <c r="A941" s="592">
        <v>703310</v>
      </c>
      <c r="B941" s="592" t="s">
        <v>4278</v>
      </c>
      <c r="C941" s="592" t="s">
        <v>226</v>
      </c>
      <c r="D941" s="592" t="s">
        <v>226</v>
      </c>
      <c r="E941" s="592" t="s">
        <v>225</v>
      </c>
      <c r="F941" s="592" t="s">
        <v>226</v>
      </c>
      <c r="G941" s="592" t="s">
        <v>226</v>
      </c>
      <c r="H941" s="592" t="s">
        <v>226</v>
      </c>
      <c r="I941" s="592" t="s">
        <v>225</v>
      </c>
      <c r="J941" s="592" t="s">
        <v>225</v>
      </c>
      <c r="K941" s="592" t="s">
        <v>225</v>
      </c>
      <c r="L941" s="592" t="s">
        <v>225</v>
      </c>
      <c r="M941" s="592" t="s">
        <v>225</v>
      </c>
      <c r="N941" s="592" t="s">
        <v>225</v>
      </c>
    </row>
    <row r="942" spans="1:14" x14ac:dyDescent="0.3">
      <c r="A942" s="592">
        <v>703286</v>
      </c>
      <c r="B942" s="592" t="s">
        <v>4278</v>
      </c>
      <c r="C942" s="592" t="s">
        <v>226</v>
      </c>
      <c r="D942" s="592" t="s">
        <v>225</v>
      </c>
      <c r="E942" s="592" t="s">
        <v>224</v>
      </c>
      <c r="F942" s="592" t="s">
        <v>225</v>
      </c>
      <c r="G942" s="592" t="s">
        <v>226</v>
      </c>
      <c r="H942" s="592" t="s">
        <v>225</v>
      </c>
      <c r="I942" s="592" t="s">
        <v>225</v>
      </c>
      <c r="J942" s="592" t="s">
        <v>225</v>
      </c>
      <c r="K942" s="592" t="s">
        <v>225</v>
      </c>
      <c r="L942" s="592" t="s">
        <v>225</v>
      </c>
      <c r="M942" s="592" t="s">
        <v>225</v>
      </c>
      <c r="N942" s="592" t="s">
        <v>225</v>
      </c>
    </row>
    <row r="943" spans="1:14" x14ac:dyDescent="0.3">
      <c r="A943" s="592">
        <v>702835</v>
      </c>
      <c r="B943" s="592" t="s">
        <v>4278</v>
      </c>
      <c r="C943" s="592" t="s">
        <v>226</v>
      </c>
      <c r="D943" s="592" t="s">
        <v>224</v>
      </c>
      <c r="E943" s="592" t="s">
        <v>224</v>
      </c>
      <c r="F943" s="592" t="s">
        <v>224</v>
      </c>
      <c r="G943" s="592" t="s">
        <v>224</v>
      </c>
      <c r="H943" s="592" t="s">
        <v>226</v>
      </c>
      <c r="I943" s="592" t="s">
        <v>224</v>
      </c>
      <c r="J943" s="592" t="s">
        <v>225</v>
      </c>
      <c r="K943" s="592" t="s">
        <v>224</v>
      </c>
      <c r="L943" s="592" t="s">
        <v>226</v>
      </c>
      <c r="M943" s="592" t="s">
        <v>224</v>
      </c>
      <c r="N943" s="592" t="s">
        <v>225</v>
      </c>
    </row>
    <row r="944" spans="1:14" x14ac:dyDescent="0.3">
      <c r="A944" s="592">
        <v>702703</v>
      </c>
      <c r="B944" s="592" t="s">
        <v>4278</v>
      </c>
      <c r="C944" s="592" t="s">
        <v>226</v>
      </c>
      <c r="D944" s="592" t="s">
        <v>225</v>
      </c>
      <c r="E944" s="592" t="s">
        <v>226</v>
      </c>
      <c r="F944" s="592" t="s">
        <v>226</v>
      </c>
      <c r="G944" s="592" t="s">
        <v>226</v>
      </c>
      <c r="H944" s="592" t="s">
        <v>225</v>
      </c>
      <c r="I944" s="592" t="s">
        <v>224</v>
      </c>
      <c r="J944" s="592" t="s">
        <v>225</v>
      </c>
      <c r="K944" s="592" t="s">
        <v>225</v>
      </c>
      <c r="L944" s="592" t="s">
        <v>224</v>
      </c>
      <c r="M944" s="592" t="s">
        <v>225</v>
      </c>
      <c r="N944" s="592" t="s">
        <v>224</v>
      </c>
    </row>
    <row r="945" spans="1:14" x14ac:dyDescent="0.3">
      <c r="A945" s="592">
        <v>701799</v>
      </c>
      <c r="B945" s="592" t="s">
        <v>4278</v>
      </c>
      <c r="C945" s="592" t="s">
        <v>226</v>
      </c>
      <c r="D945" s="592" t="s">
        <v>226</v>
      </c>
      <c r="E945" s="592" t="s">
        <v>224</v>
      </c>
      <c r="F945" s="592" t="s">
        <v>225</v>
      </c>
      <c r="G945" s="592" t="s">
        <v>225</v>
      </c>
      <c r="H945" s="592" t="s">
        <v>226</v>
      </c>
      <c r="I945" s="592" t="s">
        <v>225</v>
      </c>
      <c r="J945" s="592" t="s">
        <v>225</v>
      </c>
      <c r="K945" s="592" t="s">
        <v>224</v>
      </c>
      <c r="L945" s="592" t="s">
        <v>224</v>
      </c>
      <c r="M945" s="592" t="s">
        <v>224</v>
      </c>
      <c r="N945" s="592" t="s">
        <v>225</v>
      </c>
    </row>
    <row r="946" spans="1:14" x14ac:dyDescent="0.3">
      <c r="A946" s="592">
        <v>701433</v>
      </c>
      <c r="B946" s="592" t="s">
        <v>4278</v>
      </c>
      <c r="C946" s="592" t="s">
        <v>226</v>
      </c>
      <c r="D946" s="592" t="s">
        <v>224</v>
      </c>
      <c r="E946" s="592" t="s">
        <v>224</v>
      </c>
      <c r="F946" s="592" t="s">
        <v>224</v>
      </c>
      <c r="G946" s="592" t="s">
        <v>226</v>
      </c>
      <c r="H946" s="592" t="s">
        <v>224</v>
      </c>
      <c r="I946" s="592" t="s">
        <v>224</v>
      </c>
      <c r="J946" s="592" t="s">
        <v>224</v>
      </c>
      <c r="K946" s="592" t="s">
        <v>224</v>
      </c>
      <c r="L946" s="592" t="s">
        <v>224</v>
      </c>
      <c r="M946" s="592" t="s">
        <v>225</v>
      </c>
      <c r="N946" s="592" t="s">
        <v>225</v>
      </c>
    </row>
    <row r="947" spans="1:14" x14ac:dyDescent="0.3">
      <c r="A947" s="592">
        <v>701420</v>
      </c>
      <c r="B947" s="592" t="s">
        <v>4278</v>
      </c>
      <c r="C947" s="592" t="s">
        <v>226</v>
      </c>
      <c r="D947" s="592" t="s">
        <v>224</v>
      </c>
      <c r="E947" s="592" t="s">
        <v>226</v>
      </c>
      <c r="F947" s="592" t="s">
        <v>226</v>
      </c>
      <c r="G947" s="592" t="s">
        <v>224</v>
      </c>
      <c r="H947" s="592" t="s">
        <v>224</v>
      </c>
      <c r="I947" s="592" t="s">
        <v>224</v>
      </c>
      <c r="J947" s="592" t="s">
        <v>224</v>
      </c>
      <c r="K947" s="592" t="s">
        <v>224</v>
      </c>
      <c r="L947" s="592" t="s">
        <v>224</v>
      </c>
      <c r="M947" s="592" t="s">
        <v>224</v>
      </c>
      <c r="N947" s="592" t="s">
        <v>226</v>
      </c>
    </row>
    <row r="948" spans="1:14" x14ac:dyDescent="0.3">
      <c r="A948" s="592">
        <v>706127</v>
      </c>
      <c r="B948" s="592" t="s">
        <v>4278</v>
      </c>
      <c r="C948" s="592" t="s">
        <v>226</v>
      </c>
      <c r="D948" s="592" t="s">
        <v>225</v>
      </c>
      <c r="E948" s="592" t="s">
        <v>226</v>
      </c>
      <c r="F948" s="592" t="s">
        <v>226</v>
      </c>
      <c r="G948" s="592" t="s">
        <v>224</v>
      </c>
      <c r="H948" s="592" t="s">
        <v>226</v>
      </c>
      <c r="I948" s="592" t="s">
        <v>225</v>
      </c>
      <c r="J948" s="592" t="s">
        <v>225</v>
      </c>
      <c r="K948" s="592" t="s">
        <v>225</v>
      </c>
      <c r="L948" s="592" t="s">
        <v>225</v>
      </c>
      <c r="M948" s="592" t="s">
        <v>225</v>
      </c>
      <c r="N948" s="592" t="s">
        <v>225</v>
      </c>
    </row>
    <row r="949" spans="1:14" x14ac:dyDescent="0.3">
      <c r="A949" s="592">
        <v>705864</v>
      </c>
      <c r="B949" s="592" t="s">
        <v>4278</v>
      </c>
      <c r="C949" s="592" t="s">
        <v>226</v>
      </c>
      <c r="D949" s="592" t="s">
        <v>225</v>
      </c>
      <c r="E949" s="592" t="s">
        <v>226</v>
      </c>
      <c r="F949" s="592" t="s">
        <v>224</v>
      </c>
      <c r="G949" s="592" t="s">
        <v>224</v>
      </c>
      <c r="H949" s="592" t="s">
        <v>225</v>
      </c>
      <c r="I949" s="592" t="s">
        <v>226</v>
      </c>
      <c r="J949" s="592" t="s">
        <v>225</v>
      </c>
      <c r="K949" s="592" t="s">
        <v>225</v>
      </c>
      <c r="L949" s="592" t="s">
        <v>226</v>
      </c>
      <c r="M949" s="592" t="s">
        <v>224</v>
      </c>
      <c r="N949" s="592" t="s">
        <v>225</v>
      </c>
    </row>
    <row r="950" spans="1:14" x14ac:dyDescent="0.3">
      <c r="A950" s="592">
        <v>705860</v>
      </c>
      <c r="B950" s="592" t="s">
        <v>4278</v>
      </c>
      <c r="C950" s="592" t="s">
        <v>226</v>
      </c>
      <c r="D950" s="592" t="s">
        <v>224</v>
      </c>
      <c r="E950" s="592" t="s">
        <v>226</v>
      </c>
      <c r="F950" s="592" t="s">
        <v>224</v>
      </c>
      <c r="G950" s="592" t="s">
        <v>224</v>
      </c>
      <c r="H950" s="592" t="s">
        <v>226</v>
      </c>
      <c r="I950" s="592" t="s">
        <v>225</v>
      </c>
      <c r="J950" s="592" t="s">
        <v>225</v>
      </c>
      <c r="K950" s="592" t="s">
        <v>225</v>
      </c>
      <c r="L950" s="592" t="s">
        <v>225</v>
      </c>
      <c r="M950" s="592" t="s">
        <v>225</v>
      </c>
      <c r="N950" s="592" t="s">
        <v>226</v>
      </c>
    </row>
    <row r="951" spans="1:14" x14ac:dyDescent="0.3">
      <c r="A951" s="592">
        <v>705776</v>
      </c>
      <c r="B951" s="592" t="s">
        <v>4278</v>
      </c>
      <c r="C951" s="592" t="s">
        <v>226</v>
      </c>
      <c r="D951" s="592" t="s">
        <v>224</v>
      </c>
      <c r="E951" s="592" t="s">
        <v>224</v>
      </c>
      <c r="F951" s="592" t="s">
        <v>226</v>
      </c>
      <c r="G951" s="592" t="s">
        <v>226</v>
      </c>
      <c r="H951" s="592" t="s">
        <v>225</v>
      </c>
      <c r="I951" s="592" t="s">
        <v>225</v>
      </c>
      <c r="J951" s="592" t="s">
        <v>225</v>
      </c>
      <c r="K951" s="592" t="s">
        <v>225</v>
      </c>
      <c r="L951" s="592" t="s">
        <v>225</v>
      </c>
      <c r="M951" s="592" t="s">
        <v>225</v>
      </c>
      <c r="N951" s="592" t="s">
        <v>225</v>
      </c>
    </row>
    <row r="952" spans="1:14" x14ac:dyDescent="0.3">
      <c r="A952" s="592">
        <v>703876</v>
      </c>
      <c r="B952" s="592" t="s">
        <v>4278</v>
      </c>
      <c r="C952" s="592" t="s">
        <v>226</v>
      </c>
      <c r="D952" s="592" t="s">
        <v>224</v>
      </c>
      <c r="E952" s="592" t="s">
        <v>224</v>
      </c>
      <c r="F952" s="592" t="s">
        <v>224</v>
      </c>
      <c r="G952" s="592" t="s">
        <v>224</v>
      </c>
      <c r="H952" s="592" t="s">
        <v>226</v>
      </c>
      <c r="I952" s="592" t="s">
        <v>225</v>
      </c>
      <c r="J952" s="592" t="s">
        <v>225</v>
      </c>
      <c r="K952" s="592" t="s">
        <v>225</v>
      </c>
      <c r="L952" s="592" t="s">
        <v>225</v>
      </c>
      <c r="M952" s="592" t="s">
        <v>225</v>
      </c>
      <c r="N952" s="592" t="s">
        <v>225</v>
      </c>
    </row>
    <row r="953" spans="1:14" x14ac:dyDescent="0.3">
      <c r="A953" s="592">
        <v>701751</v>
      </c>
      <c r="B953" s="592" t="s">
        <v>4278</v>
      </c>
      <c r="C953" s="592" t="s">
        <v>226</v>
      </c>
      <c r="D953" s="592" t="s">
        <v>225</v>
      </c>
      <c r="E953" s="592" t="s">
        <v>226</v>
      </c>
      <c r="F953" s="592" t="s">
        <v>226</v>
      </c>
      <c r="G953" s="592" t="s">
        <v>224</v>
      </c>
      <c r="H953" s="592" t="s">
        <v>225</v>
      </c>
      <c r="I953" s="592" t="s">
        <v>224</v>
      </c>
      <c r="J953" s="592" t="s">
        <v>224</v>
      </c>
      <c r="K953" s="592" t="s">
        <v>224</v>
      </c>
      <c r="L953" s="592" t="s">
        <v>224</v>
      </c>
      <c r="M953" s="592" t="s">
        <v>224</v>
      </c>
      <c r="N953" s="592" t="s">
        <v>225</v>
      </c>
    </row>
    <row r="954" spans="1:14" x14ac:dyDescent="0.3">
      <c r="A954" s="592">
        <v>701897</v>
      </c>
      <c r="B954" s="592" t="s">
        <v>4278</v>
      </c>
      <c r="C954" s="592" t="s">
        <v>226</v>
      </c>
      <c r="D954" s="592" t="s">
        <v>224</v>
      </c>
      <c r="E954" s="592" t="s">
        <v>226</v>
      </c>
      <c r="F954" s="592" t="s">
        <v>224</v>
      </c>
      <c r="G954" s="592" t="s">
        <v>224</v>
      </c>
      <c r="H954" s="592" t="s">
        <v>224</v>
      </c>
      <c r="I954" s="592" t="s">
        <v>224</v>
      </c>
      <c r="J954" s="592" t="s">
        <v>224</v>
      </c>
      <c r="K954" s="592" t="s">
        <v>225</v>
      </c>
      <c r="L954" s="592" t="s">
        <v>224</v>
      </c>
      <c r="M954" s="592" t="s">
        <v>224</v>
      </c>
      <c r="N954" s="592" t="s">
        <v>225</v>
      </c>
    </row>
    <row r="955" spans="1:14" x14ac:dyDescent="0.3">
      <c r="A955" s="592">
        <v>703510</v>
      </c>
      <c r="B955" s="592" t="s">
        <v>4278</v>
      </c>
      <c r="C955" s="592" t="s">
        <v>226</v>
      </c>
      <c r="D955" s="592" t="s">
        <v>224</v>
      </c>
      <c r="E955" s="592" t="s">
        <v>225</v>
      </c>
      <c r="F955" s="592" t="s">
        <v>226</v>
      </c>
      <c r="G955" s="592" t="s">
        <v>226</v>
      </c>
      <c r="H955" s="592" t="s">
        <v>224</v>
      </c>
      <c r="I955" s="592" t="s">
        <v>226</v>
      </c>
      <c r="J955" s="592" t="s">
        <v>226</v>
      </c>
      <c r="K955" s="592" t="s">
        <v>225</v>
      </c>
      <c r="L955" s="592" t="s">
        <v>226</v>
      </c>
      <c r="M955" s="592" t="s">
        <v>226</v>
      </c>
      <c r="N955" s="592" t="s">
        <v>225</v>
      </c>
    </row>
    <row r="956" spans="1:14" x14ac:dyDescent="0.3">
      <c r="A956" s="592">
        <v>703860</v>
      </c>
      <c r="B956" s="592" t="s">
        <v>4278</v>
      </c>
      <c r="C956" s="592" t="s">
        <v>226</v>
      </c>
      <c r="D956" s="592" t="s">
        <v>226</v>
      </c>
      <c r="E956" s="592" t="s">
        <v>226</v>
      </c>
      <c r="F956" s="592" t="s">
        <v>226</v>
      </c>
      <c r="G956" s="592" t="s">
        <v>226</v>
      </c>
      <c r="H956" s="592" t="s">
        <v>226</v>
      </c>
      <c r="I956" s="592" t="s">
        <v>226</v>
      </c>
      <c r="J956" s="592" t="s">
        <v>225</v>
      </c>
      <c r="K956" s="592" t="s">
        <v>226</v>
      </c>
      <c r="L956" s="592" t="s">
        <v>225</v>
      </c>
      <c r="M956" s="592" t="s">
        <v>225</v>
      </c>
      <c r="N956" s="592" t="s">
        <v>225</v>
      </c>
    </row>
    <row r="957" spans="1:14" x14ac:dyDescent="0.3">
      <c r="A957" s="592">
        <v>704051</v>
      </c>
      <c r="B957" s="592" t="s">
        <v>4278</v>
      </c>
      <c r="C957" s="592" t="s">
        <v>226</v>
      </c>
      <c r="D957" s="592" t="s">
        <v>225</v>
      </c>
      <c r="E957" s="592" t="s">
        <v>224</v>
      </c>
      <c r="F957" s="592" t="s">
        <v>225</v>
      </c>
      <c r="G957" s="592" t="s">
        <v>224</v>
      </c>
      <c r="H957" s="592" t="s">
        <v>225</v>
      </c>
      <c r="I957" s="592" t="s">
        <v>225</v>
      </c>
      <c r="J957" s="592" t="s">
        <v>225</v>
      </c>
      <c r="K957" s="592" t="s">
        <v>225</v>
      </c>
      <c r="L957" s="592" t="s">
        <v>225</v>
      </c>
      <c r="M957" s="592" t="s">
        <v>225</v>
      </c>
      <c r="N957" s="592" t="s">
        <v>225</v>
      </c>
    </row>
    <row r="958" spans="1:14" x14ac:dyDescent="0.3">
      <c r="A958" s="592">
        <v>704987</v>
      </c>
      <c r="B958" s="592" t="s">
        <v>4278</v>
      </c>
      <c r="C958" s="592" t="s">
        <v>226</v>
      </c>
      <c r="D958" s="592" t="s">
        <v>226</v>
      </c>
      <c r="E958" s="592" t="s">
        <v>224</v>
      </c>
      <c r="F958" s="592" t="s">
        <v>225</v>
      </c>
      <c r="G958" s="592" t="s">
        <v>225</v>
      </c>
      <c r="H958" s="592" t="s">
        <v>226</v>
      </c>
      <c r="I958" s="592" t="s">
        <v>225</v>
      </c>
      <c r="J958" s="592" t="s">
        <v>225</v>
      </c>
      <c r="K958" s="592" t="s">
        <v>225</v>
      </c>
      <c r="L958" s="592" t="s">
        <v>225</v>
      </c>
      <c r="M958" s="592" t="s">
        <v>226</v>
      </c>
      <c r="N958" s="592" t="s">
        <v>225</v>
      </c>
    </row>
    <row r="959" spans="1:14" x14ac:dyDescent="0.3">
      <c r="A959" s="592">
        <v>705506</v>
      </c>
      <c r="B959" s="592" t="s">
        <v>4278</v>
      </c>
      <c r="C959" s="592" t="s">
        <v>226</v>
      </c>
      <c r="D959" s="592" t="s">
        <v>224</v>
      </c>
      <c r="E959" s="592" t="s">
        <v>224</v>
      </c>
      <c r="F959" s="592" t="s">
        <v>224</v>
      </c>
      <c r="G959" s="592" t="s">
        <v>224</v>
      </c>
      <c r="H959" s="592" t="s">
        <v>226</v>
      </c>
      <c r="I959" s="592" t="s">
        <v>225</v>
      </c>
      <c r="J959" s="592" t="s">
        <v>225</v>
      </c>
      <c r="K959" s="592" t="s">
        <v>225</v>
      </c>
      <c r="L959" s="592" t="s">
        <v>225</v>
      </c>
      <c r="M959" s="592" t="s">
        <v>225</v>
      </c>
      <c r="N959" s="592" t="s">
        <v>225</v>
      </c>
    </row>
    <row r="960" spans="1:14" x14ac:dyDescent="0.3">
      <c r="A960" s="592">
        <v>704846</v>
      </c>
      <c r="B960" s="592" t="s">
        <v>4278</v>
      </c>
      <c r="C960" s="592" t="s">
        <v>226</v>
      </c>
      <c r="D960" s="592" t="s">
        <v>226</v>
      </c>
      <c r="E960" s="592" t="s">
        <v>226</v>
      </c>
      <c r="F960" s="592" t="s">
        <v>226</v>
      </c>
      <c r="G960" s="592" t="s">
        <v>224</v>
      </c>
      <c r="H960" s="592" t="s">
        <v>225</v>
      </c>
      <c r="I960" s="592" t="s">
        <v>226</v>
      </c>
      <c r="J960" s="592" t="s">
        <v>225</v>
      </c>
      <c r="K960" s="592" t="s">
        <v>225</v>
      </c>
      <c r="L960" s="592" t="s">
        <v>225</v>
      </c>
      <c r="M960" s="592" t="s">
        <v>225</v>
      </c>
      <c r="N960" s="592" t="s">
        <v>226</v>
      </c>
    </row>
    <row r="961" spans="1:14" x14ac:dyDescent="0.3">
      <c r="A961" s="592">
        <v>705004</v>
      </c>
      <c r="B961" s="592" t="s">
        <v>4278</v>
      </c>
      <c r="C961" s="592" t="s">
        <v>226</v>
      </c>
      <c r="D961" s="592" t="s">
        <v>226</v>
      </c>
      <c r="E961" s="592" t="s">
        <v>224</v>
      </c>
      <c r="F961" s="592" t="s">
        <v>224</v>
      </c>
      <c r="G961" s="592" t="s">
        <v>226</v>
      </c>
      <c r="H961" s="592" t="s">
        <v>226</v>
      </c>
      <c r="I961" s="592" t="s">
        <v>224</v>
      </c>
      <c r="J961" s="592" t="s">
        <v>225</v>
      </c>
      <c r="K961" s="592" t="s">
        <v>225</v>
      </c>
      <c r="L961" s="592" t="s">
        <v>226</v>
      </c>
      <c r="M961" s="592" t="s">
        <v>226</v>
      </c>
      <c r="N961" s="592" t="s">
        <v>226</v>
      </c>
    </row>
    <row r="962" spans="1:14" x14ac:dyDescent="0.3">
      <c r="A962" s="592">
        <v>705156</v>
      </c>
      <c r="B962" s="592" t="s">
        <v>4278</v>
      </c>
      <c r="C962" s="592" t="s">
        <v>226</v>
      </c>
      <c r="D962" s="592" t="s">
        <v>226</v>
      </c>
      <c r="E962" s="592" t="s">
        <v>224</v>
      </c>
      <c r="F962" s="592" t="s">
        <v>226</v>
      </c>
      <c r="G962" s="592" t="s">
        <v>224</v>
      </c>
      <c r="H962" s="592" t="s">
        <v>226</v>
      </c>
      <c r="I962" s="592" t="s">
        <v>225</v>
      </c>
      <c r="J962" s="592" t="s">
        <v>225</v>
      </c>
      <c r="K962" s="592" t="s">
        <v>225</v>
      </c>
      <c r="L962" s="592" t="s">
        <v>225</v>
      </c>
      <c r="M962" s="592" t="s">
        <v>225</v>
      </c>
      <c r="N962" s="592" t="s">
        <v>225</v>
      </c>
    </row>
    <row r="963" spans="1:14" x14ac:dyDescent="0.3">
      <c r="A963" s="592">
        <v>706172</v>
      </c>
      <c r="B963" s="592" t="s">
        <v>4278</v>
      </c>
      <c r="C963" s="592" t="s">
        <v>226</v>
      </c>
      <c r="D963" s="592" t="s">
        <v>226</v>
      </c>
      <c r="E963" s="592" t="s">
        <v>226</v>
      </c>
      <c r="F963" s="592" t="s">
        <v>226</v>
      </c>
      <c r="G963" s="592" t="s">
        <v>226</v>
      </c>
      <c r="H963" s="592" t="s">
        <v>226</v>
      </c>
      <c r="I963" s="592" t="s">
        <v>225</v>
      </c>
      <c r="J963" s="592" t="s">
        <v>225</v>
      </c>
      <c r="K963" s="592" t="s">
        <v>225</v>
      </c>
      <c r="L963" s="592" t="s">
        <v>225</v>
      </c>
      <c r="M963" s="592" t="s">
        <v>225</v>
      </c>
      <c r="N963" s="592" t="s">
        <v>225</v>
      </c>
    </row>
    <row r="964" spans="1:14" x14ac:dyDescent="0.3">
      <c r="A964" s="592">
        <v>706176</v>
      </c>
      <c r="B964" s="592" t="s">
        <v>4278</v>
      </c>
      <c r="C964" s="592" t="s">
        <v>226</v>
      </c>
      <c r="D964" s="592" t="s">
        <v>226</v>
      </c>
      <c r="E964" s="592" t="s">
        <v>226</v>
      </c>
      <c r="F964" s="592" t="s">
        <v>225</v>
      </c>
      <c r="G964" s="592" t="s">
        <v>225</v>
      </c>
      <c r="H964" s="592" t="s">
        <v>226</v>
      </c>
      <c r="I964" s="592" t="s">
        <v>225</v>
      </c>
      <c r="J964" s="592" t="s">
        <v>225</v>
      </c>
      <c r="K964" s="592" t="s">
        <v>225</v>
      </c>
      <c r="L964" s="592" t="s">
        <v>225</v>
      </c>
      <c r="M964" s="592" t="s">
        <v>225</v>
      </c>
      <c r="N964" s="592" t="s">
        <v>225</v>
      </c>
    </row>
    <row r="965" spans="1:14" x14ac:dyDescent="0.3">
      <c r="A965" s="592">
        <v>706177</v>
      </c>
      <c r="B965" s="592" t="s">
        <v>4278</v>
      </c>
      <c r="C965" s="592" t="s">
        <v>226</v>
      </c>
      <c r="D965" s="592" t="s">
        <v>226</v>
      </c>
      <c r="E965" s="592" t="s">
        <v>226</v>
      </c>
      <c r="F965" s="592" t="s">
        <v>226</v>
      </c>
      <c r="G965" s="592" t="s">
        <v>226</v>
      </c>
      <c r="H965" s="592" t="s">
        <v>226</v>
      </c>
      <c r="I965" s="592" t="s">
        <v>225</v>
      </c>
      <c r="J965" s="592" t="s">
        <v>225</v>
      </c>
      <c r="K965" s="592" t="s">
        <v>225</v>
      </c>
      <c r="L965" s="592" t="s">
        <v>225</v>
      </c>
      <c r="M965" s="592" t="s">
        <v>225</v>
      </c>
      <c r="N965" s="592" t="s">
        <v>225</v>
      </c>
    </row>
    <row r="966" spans="1:14" x14ac:dyDescent="0.3">
      <c r="A966" s="592">
        <v>706182</v>
      </c>
      <c r="B966" s="592" t="s">
        <v>4278</v>
      </c>
      <c r="C966" s="592" t="s">
        <v>226</v>
      </c>
      <c r="D966" s="592" t="s">
        <v>225</v>
      </c>
      <c r="E966" s="592" t="s">
        <v>226</v>
      </c>
      <c r="F966" s="592" t="s">
        <v>224</v>
      </c>
      <c r="G966" s="592" t="s">
        <v>226</v>
      </c>
      <c r="H966" s="592" t="s">
        <v>226</v>
      </c>
      <c r="I966" s="592" t="s">
        <v>225</v>
      </c>
      <c r="J966" s="592" t="s">
        <v>225</v>
      </c>
      <c r="K966" s="592" t="s">
        <v>225</v>
      </c>
      <c r="L966" s="592" t="s">
        <v>225</v>
      </c>
      <c r="M966" s="592" t="s">
        <v>225</v>
      </c>
      <c r="N966" s="592" t="s">
        <v>226</v>
      </c>
    </row>
    <row r="967" spans="1:14" x14ac:dyDescent="0.3">
      <c r="A967" s="592">
        <v>706186</v>
      </c>
      <c r="B967" s="592" t="s">
        <v>4278</v>
      </c>
      <c r="C967" s="592" t="s">
        <v>226</v>
      </c>
      <c r="D967" s="592" t="s">
        <v>226</v>
      </c>
      <c r="E967" s="592" t="s">
        <v>226</v>
      </c>
      <c r="F967" s="592" t="s">
        <v>226</v>
      </c>
      <c r="G967" s="592" t="s">
        <v>226</v>
      </c>
      <c r="H967" s="592" t="s">
        <v>226</v>
      </c>
      <c r="I967" s="592" t="s">
        <v>225</v>
      </c>
      <c r="J967" s="592" t="s">
        <v>225</v>
      </c>
      <c r="K967" s="592" t="s">
        <v>225</v>
      </c>
      <c r="L967" s="592" t="s">
        <v>225</v>
      </c>
      <c r="M967" s="592" t="s">
        <v>225</v>
      </c>
      <c r="N967" s="592" t="s">
        <v>225</v>
      </c>
    </row>
    <row r="968" spans="1:14" x14ac:dyDescent="0.3">
      <c r="A968" s="592">
        <v>706187</v>
      </c>
      <c r="B968" s="592" t="s">
        <v>4278</v>
      </c>
      <c r="C968" s="592" t="s">
        <v>226</v>
      </c>
      <c r="D968" s="592" t="s">
        <v>225</v>
      </c>
      <c r="E968" s="592" t="s">
        <v>226</v>
      </c>
      <c r="F968" s="592" t="s">
        <v>226</v>
      </c>
      <c r="G968" s="592" t="s">
        <v>226</v>
      </c>
      <c r="H968" s="592" t="s">
        <v>225</v>
      </c>
      <c r="I968" s="592" t="s">
        <v>225</v>
      </c>
      <c r="J968" s="592" t="s">
        <v>225</v>
      </c>
      <c r="K968" s="592" t="s">
        <v>225</v>
      </c>
      <c r="L968" s="592" t="s">
        <v>225</v>
      </c>
      <c r="M968" s="592" t="s">
        <v>225</v>
      </c>
      <c r="N968" s="592" t="s">
        <v>225</v>
      </c>
    </row>
    <row r="969" spans="1:14" x14ac:dyDescent="0.3">
      <c r="A969" s="592">
        <v>706192</v>
      </c>
      <c r="B969" s="592" t="s">
        <v>4278</v>
      </c>
      <c r="C969" s="592" t="s">
        <v>226</v>
      </c>
      <c r="D969" s="592" t="s">
        <v>226</v>
      </c>
      <c r="E969" s="592" t="s">
        <v>226</v>
      </c>
      <c r="F969" s="592" t="s">
        <v>226</v>
      </c>
      <c r="G969" s="592" t="s">
        <v>226</v>
      </c>
      <c r="H969" s="592" t="s">
        <v>225</v>
      </c>
      <c r="I969" s="592" t="s">
        <v>225</v>
      </c>
      <c r="J969" s="592" t="s">
        <v>225</v>
      </c>
      <c r="K969" s="592" t="s">
        <v>225</v>
      </c>
      <c r="L969" s="592" t="s">
        <v>225</v>
      </c>
      <c r="M969" s="592" t="s">
        <v>225</v>
      </c>
      <c r="N969" s="592" t="s">
        <v>225</v>
      </c>
    </row>
    <row r="970" spans="1:14" x14ac:dyDescent="0.3">
      <c r="A970" s="592">
        <v>706193</v>
      </c>
      <c r="B970" s="592" t="s">
        <v>4278</v>
      </c>
      <c r="C970" s="592" t="s">
        <v>226</v>
      </c>
      <c r="D970" s="592" t="s">
        <v>226</v>
      </c>
      <c r="E970" s="592" t="s">
        <v>225</v>
      </c>
      <c r="F970" s="592" t="s">
        <v>225</v>
      </c>
      <c r="G970" s="592" t="s">
        <v>226</v>
      </c>
      <c r="H970" s="592" t="s">
        <v>225</v>
      </c>
      <c r="I970" s="592" t="s">
        <v>225</v>
      </c>
      <c r="J970" s="592" t="s">
        <v>225</v>
      </c>
      <c r="K970" s="592" t="s">
        <v>225</v>
      </c>
      <c r="L970" s="592" t="s">
        <v>225</v>
      </c>
      <c r="M970" s="592" t="s">
        <v>225</v>
      </c>
      <c r="N970" s="592" t="s">
        <v>225</v>
      </c>
    </row>
    <row r="971" spans="1:14" x14ac:dyDescent="0.3">
      <c r="A971" s="592">
        <v>706194</v>
      </c>
      <c r="B971" s="592" t="s">
        <v>4278</v>
      </c>
      <c r="C971" s="592" t="s">
        <v>226</v>
      </c>
      <c r="D971" s="592" t="s">
        <v>226</v>
      </c>
      <c r="E971" s="592" t="s">
        <v>226</v>
      </c>
      <c r="F971" s="592" t="s">
        <v>225</v>
      </c>
      <c r="G971" s="592" t="s">
        <v>225</v>
      </c>
      <c r="H971" s="592" t="s">
        <v>225</v>
      </c>
      <c r="I971" s="592" t="s">
        <v>225</v>
      </c>
      <c r="J971" s="592" t="s">
        <v>225</v>
      </c>
      <c r="K971" s="592" t="s">
        <v>225</v>
      </c>
      <c r="L971" s="592" t="s">
        <v>225</v>
      </c>
      <c r="M971" s="592" t="s">
        <v>225</v>
      </c>
      <c r="N971" s="592" t="s">
        <v>225</v>
      </c>
    </row>
    <row r="972" spans="1:14" x14ac:dyDescent="0.3">
      <c r="A972" s="592">
        <v>706195</v>
      </c>
      <c r="B972" s="592" t="s">
        <v>4278</v>
      </c>
      <c r="C972" s="592" t="s">
        <v>226</v>
      </c>
      <c r="D972" s="592" t="s">
        <v>226</v>
      </c>
      <c r="E972" s="592" t="s">
        <v>226</v>
      </c>
      <c r="F972" s="592" t="s">
        <v>225</v>
      </c>
      <c r="G972" s="592" t="s">
        <v>225</v>
      </c>
      <c r="H972" s="592" t="s">
        <v>226</v>
      </c>
      <c r="I972" s="592" t="s">
        <v>225</v>
      </c>
      <c r="J972" s="592" t="s">
        <v>225</v>
      </c>
      <c r="K972" s="592" t="s">
        <v>225</v>
      </c>
      <c r="L972" s="592" t="s">
        <v>225</v>
      </c>
      <c r="M972" s="592" t="s">
        <v>225</v>
      </c>
      <c r="N972" s="592" t="s">
        <v>225</v>
      </c>
    </row>
    <row r="973" spans="1:14" x14ac:dyDescent="0.3">
      <c r="A973" s="592">
        <v>706196</v>
      </c>
      <c r="B973" s="592" t="s">
        <v>4278</v>
      </c>
      <c r="C973" s="592" t="s">
        <v>226</v>
      </c>
      <c r="D973" s="592" t="s">
        <v>226</v>
      </c>
      <c r="E973" s="592" t="s">
        <v>224</v>
      </c>
      <c r="F973" s="592" t="s">
        <v>225</v>
      </c>
      <c r="G973" s="592" t="s">
        <v>225</v>
      </c>
      <c r="H973" s="592" t="s">
        <v>225</v>
      </c>
      <c r="I973" s="592" t="s">
        <v>226</v>
      </c>
      <c r="J973" s="592" t="s">
        <v>226</v>
      </c>
      <c r="K973" s="592" t="s">
        <v>225</v>
      </c>
      <c r="L973" s="592" t="s">
        <v>225</v>
      </c>
      <c r="M973" s="592" t="s">
        <v>225</v>
      </c>
      <c r="N973" s="592" t="s">
        <v>225</v>
      </c>
    </row>
    <row r="974" spans="1:14" x14ac:dyDescent="0.3">
      <c r="A974" s="592">
        <v>706197</v>
      </c>
      <c r="B974" s="592" t="s">
        <v>4278</v>
      </c>
      <c r="C974" s="592" t="s">
        <v>226</v>
      </c>
      <c r="D974" s="592" t="s">
        <v>225</v>
      </c>
      <c r="E974" s="592" t="s">
        <v>225</v>
      </c>
      <c r="F974" s="592" t="s">
        <v>225</v>
      </c>
      <c r="G974" s="592" t="s">
        <v>225</v>
      </c>
      <c r="H974" s="592" t="s">
        <v>226</v>
      </c>
      <c r="I974" s="592" t="s">
        <v>225</v>
      </c>
      <c r="J974" s="592" t="s">
        <v>225</v>
      </c>
      <c r="K974" s="592" t="s">
        <v>225</v>
      </c>
      <c r="L974" s="592" t="s">
        <v>225</v>
      </c>
      <c r="M974" s="592" t="s">
        <v>225</v>
      </c>
      <c r="N974" s="592" t="s">
        <v>225</v>
      </c>
    </row>
    <row r="975" spans="1:14" x14ac:dyDescent="0.3">
      <c r="A975" s="592">
        <v>706203</v>
      </c>
      <c r="B975" s="592" t="s">
        <v>4278</v>
      </c>
      <c r="C975" s="592" t="s">
        <v>226</v>
      </c>
      <c r="D975" s="592" t="s">
        <v>226</v>
      </c>
      <c r="E975" s="592" t="s">
        <v>225</v>
      </c>
      <c r="F975" s="592" t="s">
        <v>225</v>
      </c>
      <c r="G975" s="592" t="s">
        <v>225</v>
      </c>
      <c r="H975" s="592" t="s">
        <v>225</v>
      </c>
      <c r="I975" s="592" t="s">
        <v>226</v>
      </c>
      <c r="J975" s="592" t="s">
        <v>226</v>
      </c>
      <c r="K975" s="592" t="s">
        <v>225</v>
      </c>
      <c r="L975" s="592" t="s">
        <v>226</v>
      </c>
      <c r="M975" s="592" t="s">
        <v>225</v>
      </c>
      <c r="N975" s="592" t="s">
        <v>225</v>
      </c>
    </row>
    <row r="976" spans="1:14" x14ac:dyDescent="0.3">
      <c r="A976" s="592">
        <v>706205</v>
      </c>
      <c r="B976" s="592" t="s">
        <v>4278</v>
      </c>
      <c r="C976" s="592" t="s">
        <v>226</v>
      </c>
      <c r="D976" s="592" t="s">
        <v>225</v>
      </c>
      <c r="E976" s="592" t="s">
        <v>226</v>
      </c>
      <c r="F976" s="592" t="s">
        <v>226</v>
      </c>
      <c r="G976" s="592" t="s">
        <v>225</v>
      </c>
      <c r="H976" s="592" t="s">
        <v>225</v>
      </c>
      <c r="I976" s="592" t="s">
        <v>225</v>
      </c>
      <c r="J976" s="592" t="s">
        <v>225</v>
      </c>
      <c r="K976" s="592" t="s">
        <v>225</v>
      </c>
      <c r="L976" s="592" t="s">
        <v>225</v>
      </c>
      <c r="M976" s="592" t="s">
        <v>225</v>
      </c>
      <c r="N976" s="592" t="s">
        <v>225</v>
      </c>
    </row>
    <row r="977" spans="1:14" x14ac:dyDescent="0.3">
      <c r="A977" s="592">
        <v>706206</v>
      </c>
      <c r="B977" s="592" t="s">
        <v>4278</v>
      </c>
      <c r="C977" s="592" t="s">
        <v>226</v>
      </c>
      <c r="D977" s="592" t="s">
        <v>225</v>
      </c>
      <c r="E977" s="592" t="s">
        <v>226</v>
      </c>
      <c r="F977" s="592" t="s">
        <v>225</v>
      </c>
      <c r="G977" s="592" t="s">
        <v>226</v>
      </c>
      <c r="H977" s="592" t="s">
        <v>225</v>
      </c>
      <c r="I977" s="592" t="s">
        <v>225</v>
      </c>
      <c r="J977" s="592" t="s">
        <v>225</v>
      </c>
      <c r="K977" s="592" t="s">
        <v>225</v>
      </c>
      <c r="L977" s="592" t="s">
        <v>225</v>
      </c>
      <c r="M977" s="592" t="s">
        <v>225</v>
      </c>
      <c r="N977" s="592" t="s">
        <v>225</v>
      </c>
    </row>
    <row r="978" spans="1:14" x14ac:dyDescent="0.3">
      <c r="A978" s="592">
        <v>706208</v>
      </c>
      <c r="B978" s="592" t="s">
        <v>4278</v>
      </c>
      <c r="C978" s="592" t="s">
        <v>226</v>
      </c>
      <c r="D978" s="592" t="s">
        <v>226</v>
      </c>
      <c r="E978" s="592" t="s">
        <v>226</v>
      </c>
      <c r="F978" s="592" t="s">
        <v>226</v>
      </c>
      <c r="G978" s="592" t="s">
        <v>226</v>
      </c>
      <c r="H978" s="592" t="s">
        <v>226</v>
      </c>
      <c r="I978" s="592" t="s">
        <v>225</v>
      </c>
      <c r="J978" s="592" t="s">
        <v>225</v>
      </c>
      <c r="K978" s="592" t="s">
        <v>225</v>
      </c>
      <c r="L978" s="592" t="s">
        <v>225</v>
      </c>
      <c r="M978" s="592" t="s">
        <v>225</v>
      </c>
      <c r="N978" s="592" t="s">
        <v>225</v>
      </c>
    </row>
    <row r="979" spans="1:14" x14ac:dyDescent="0.3">
      <c r="A979" s="592">
        <v>706209</v>
      </c>
      <c r="B979" s="592" t="s">
        <v>4278</v>
      </c>
      <c r="C979" s="592" t="s">
        <v>226</v>
      </c>
      <c r="D979" s="592" t="s">
        <v>226</v>
      </c>
      <c r="E979" s="592" t="s">
        <v>226</v>
      </c>
      <c r="F979" s="592" t="s">
        <v>226</v>
      </c>
      <c r="G979" s="592" t="s">
        <v>226</v>
      </c>
      <c r="H979" s="592" t="s">
        <v>226</v>
      </c>
      <c r="I979" s="592" t="s">
        <v>225</v>
      </c>
      <c r="J979" s="592" t="s">
        <v>225</v>
      </c>
      <c r="K979" s="592" t="s">
        <v>225</v>
      </c>
      <c r="L979" s="592" t="s">
        <v>225</v>
      </c>
      <c r="M979" s="592" t="s">
        <v>225</v>
      </c>
      <c r="N979" s="592" t="s">
        <v>225</v>
      </c>
    </row>
    <row r="980" spans="1:14" x14ac:dyDescent="0.3">
      <c r="A980" s="592">
        <v>706210</v>
      </c>
      <c r="B980" s="592" t="s">
        <v>4278</v>
      </c>
      <c r="C980" s="592" t="s">
        <v>226</v>
      </c>
      <c r="D980" s="592" t="s">
        <v>226</v>
      </c>
      <c r="E980" s="592" t="s">
        <v>225</v>
      </c>
      <c r="F980" s="592" t="s">
        <v>225</v>
      </c>
      <c r="G980" s="592" t="s">
        <v>225</v>
      </c>
      <c r="H980" s="592" t="s">
        <v>225</v>
      </c>
      <c r="I980" s="592" t="s">
        <v>225</v>
      </c>
      <c r="J980" s="592" t="s">
        <v>225</v>
      </c>
      <c r="K980" s="592" t="s">
        <v>225</v>
      </c>
      <c r="L980" s="592" t="s">
        <v>225</v>
      </c>
      <c r="M980" s="592" t="s">
        <v>225</v>
      </c>
      <c r="N980" s="592" t="s">
        <v>225</v>
      </c>
    </row>
    <row r="981" spans="1:14" x14ac:dyDescent="0.3">
      <c r="A981" s="592">
        <v>706213</v>
      </c>
      <c r="B981" s="592" t="s">
        <v>4278</v>
      </c>
      <c r="C981" s="592" t="s">
        <v>226</v>
      </c>
      <c r="D981" s="592" t="s">
        <v>225</v>
      </c>
      <c r="E981" s="592" t="s">
        <v>225</v>
      </c>
      <c r="F981" s="592" t="s">
        <v>226</v>
      </c>
      <c r="G981" s="592" t="s">
        <v>225</v>
      </c>
      <c r="H981" s="592" t="s">
        <v>225</v>
      </c>
      <c r="I981" s="592" t="s">
        <v>225</v>
      </c>
      <c r="J981" s="592" t="s">
        <v>225</v>
      </c>
      <c r="K981" s="592" t="s">
        <v>225</v>
      </c>
      <c r="L981" s="592" t="s">
        <v>225</v>
      </c>
      <c r="M981" s="592" t="s">
        <v>225</v>
      </c>
      <c r="N981" s="592" t="s">
        <v>225</v>
      </c>
    </row>
    <row r="982" spans="1:14" x14ac:dyDescent="0.3">
      <c r="A982" s="592">
        <v>706219</v>
      </c>
      <c r="B982" s="592" t="s">
        <v>4278</v>
      </c>
      <c r="C982" s="592" t="s">
        <v>226</v>
      </c>
      <c r="D982" s="592" t="s">
        <v>226</v>
      </c>
      <c r="E982" s="592" t="s">
        <v>226</v>
      </c>
      <c r="F982" s="592" t="s">
        <v>226</v>
      </c>
      <c r="G982" s="592" t="s">
        <v>226</v>
      </c>
      <c r="H982" s="592" t="s">
        <v>226</v>
      </c>
      <c r="I982" s="592" t="s">
        <v>225</v>
      </c>
      <c r="J982" s="592" t="s">
        <v>225</v>
      </c>
      <c r="K982" s="592" t="s">
        <v>225</v>
      </c>
      <c r="L982" s="592" t="s">
        <v>225</v>
      </c>
      <c r="M982" s="592" t="s">
        <v>225</v>
      </c>
      <c r="N982" s="592" t="s">
        <v>225</v>
      </c>
    </row>
    <row r="983" spans="1:14" x14ac:dyDescent="0.3">
      <c r="A983" s="592">
        <v>706225</v>
      </c>
      <c r="B983" s="592" t="s">
        <v>4278</v>
      </c>
      <c r="C983" s="592" t="s">
        <v>226</v>
      </c>
      <c r="D983" s="592" t="s">
        <v>225</v>
      </c>
      <c r="E983" s="592" t="s">
        <v>225</v>
      </c>
      <c r="F983" s="592" t="s">
        <v>226</v>
      </c>
      <c r="G983" s="592" t="s">
        <v>226</v>
      </c>
      <c r="H983" s="592" t="s">
        <v>226</v>
      </c>
      <c r="I983" s="592" t="s">
        <v>225</v>
      </c>
      <c r="J983" s="592" t="s">
        <v>225</v>
      </c>
      <c r="K983" s="592" t="s">
        <v>225</v>
      </c>
      <c r="L983" s="592" t="s">
        <v>225</v>
      </c>
      <c r="M983" s="592" t="s">
        <v>225</v>
      </c>
      <c r="N983" s="592" t="s">
        <v>225</v>
      </c>
    </row>
    <row r="984" spans="1:14" x14ac:dyDescent="0.3">
      <c r="A984" s="592">
        <v>706227</v>
      </c>
      <c r="B984" s="592" t="s">
        <v>4278</v>
      </c>
      <c r="C984" s="592" t="s">
        <v>226</v>
      </c>
      <c r="D984" s="592" t="s">
        <v>226</v>
      </c>
      <c r="E984" s="592" t="s">
        <v>226</v>
      </c>
      <c r="F984" s="592" t="s">
        <v>226</v>
      </c>
      <c r="G984" s="592" t="s">
        <v>226</v>
      </c>
      <c r="H984" s="592" t="s">
        <v>226</v>
      </c>
      <c r="I984" s="592" t="s">
        <v>225</v>
      </c>
      <c r="J984" s="592" t="s">
        <v>225</v>
      </c>
      <c r="K984" s="592" t="s">
        <v>225</v>
      </c>
      <c r="L984" s="592" t="s">
        <v>225</v>
      </c>
      <c r="M984" s="592" t="s">
        <v>225</v>
      </c>
      <c r="N984" s="592" t="s">
        <v>225</v>
      </c>
    </row>
    <row r="985" spans="1:14" x14ac:dyDescent="0.3">
      <c r="A985" s="592">
        <v>706230</v>
      </c>
      <c r="B985" s="592" t="s">
        <v>4278</v>
      </c>
      <c r="C985" s="592" t="s">
        <v>226</v>
      </c>
      <c r="D985" s="592" t="s">
        <v>226</v>
      </c>
      <c r="E985" s="592" t="s">
        <v>226</v>
      </c>
      <c r="F985" s="592" t="s">
        <v>226</v>
      </c>
      <c r="G985" s="592" t="s">
        <v>226</v>
      </c>
      <c r="H985" s="592" t="s">
        <v>226</v>
      </c>
      <c r="I985" s="592" t="s">
        <v>225</v>
      </c>
      <c r="J985" s="592" t="s">
        <v>225</v>
      </c>
      <c r="K985" s="592" t="s">
        <v>225</v>
      </c>
      <c r="L985" s="592" t="s">
        <v>225</v>
      </c>
      <c r="M985" s="592" t="s">
        <v>225</v>
      </c>
      <c r="N985" s="592" t="s">
        <v>225</v>
      </c>
    </row>
    <row r="986" spans="1:14" x14ac:dyDescent="0.3">
      <c r="A986" s="592">
        <v>706238</v>
      </c>
      <c r="B986" s="592" t="s">
        <v>4278</v>
      </c>
      <c r="C986" s="592" t="s">
        <v>226</v>
      </c>
      <c r="D986" s="592" t="s">
        <v>226</v>
      </c>
      <c r="E986" s="592" t="s">
        <v>224</v>
      </c>
      <c r="F986" s="592" t="s">
        <v>224</v>
      </c>
      <c r="G986" s="592" t="s">
        <v>225</v>
      </c>
      <c r="H986" s="592" t="s">
        <v>226</v>
      </c>
      <c r="I986" s="592" t="s">
        <v>226</v>
      </c>
      <c r="J986" s="592" t="s">
        <v>225</v>
      </c>
      <c r="K986" s="592" t="s">
        <v>225</v>
      </c>
      <c r="L986" s="592" t="s">
        <v>225</v>
      </c>
      <c r="M986" s="592" t="s">
        <v>225</v>
      </c>
      <c r="N986" s="592" t="s">
        <v>226</v>
      </c>
    </row>
    <row r="987" spans="1:14" x14ac:dyDescent="0.3">
      <c r="A987" s="592">
        <v>706239</v>
      </c>
      <c r="B987" s="592" t="s">
        <v>4278</v>
      </c>
      <c r="C987" s="592" t="s">
        <v>226</v>
      </c>
      <c r="D987" s="592" t="s">
        <v>226</v>
      </c>
      <c r="E987" s="592" t="s">
        <v>226</v>
      </c>
      <c r="F987" s="592" t="s">
        <v>225</v>
      </c>
      <c r="G987" s="592" t="s">
        <v>225</v>
      </c>
      <c r="H987" s="592" t="s">
        <v>226</v>
      </c>
      <c r="I987" s="592" t="s">
        <v>225</v>
      </c>
      <c r="J987" s="592" t="s">
        <v>225</v>
      </c>
      <c r="K987" s="592" t="s">
        <v>225</v>
      </c>
      <c r="L987" s="592" t="s">
        <v>225</v>
      </c>
      <c r="M987" s="592" t="s">
        <v>225</v>
      </c>
      <c r="N987" s="592" t="s">
        <v>225</v>
      </c>
    </row>
    <row r="988" spans="1:14" x14ac:dyDescent="0.3">
      <c r="A988" s="592">
        <v>706241</v>
      </c>
      <c r="B988" s="592" t="s">
        <v>4278</v>
      </c>
      <c r="C988" s="592" t="s">
        <v>226</v>
      </c>
      <c r="D988" s="592" t="s">
        <v>226</v>
      </c>
      <c r="E988" s="592" t="s">
        <v>225</v>
      </c>
      <c r="F988" s="592" t="s">
        <v>225</v>
      </c>
      <c r="G988" s="592" t="s">
        <v>225</v>
      </c>
      <c r="H988" s="592" t="s">
        <v>225</v>
      </c>
      <c r="I988" s="592" t="s">
        <v>225</v>
      </c>
      <c r="J988" s="592" t="s">
        <v>225</v>
      </c>
      <c r="K988" s="592" t="s">
        <v>225</v>
      </c>
      <c r="L988" s="592" t="s">
        <v>225</v>
      </c>
      <c r="M988" s="592" t="s">
        <v>225</v>
      </c>
      <c r="N988" s="592" t="s">
        <v>225</v>
      </c>
    </row>
    <row r="989" spans="1:14" x14ac:dyDescent="0.3">
      <c r="A989" s="592">
        <v>706242</v>
      </c>
      <c r="B989" s="592" t="s">
        <v>4278</v>
      </c>
      <c r="C989" s="592" t="s">
        <v>226</v>
      </c>
      <c r="D989" s="592" t="s">
        <v>226</v>
      </c>
      <c r="E989" s="592" t="s">
        <v>226</v>
      </c>
      <c r="F989" s="592" t="s">
        <v>226</v>
      </c>
      <c r="G989" s="592" t="s">
        <v>226</v>
      </c>
      <c r="H989" s="592" t="s">
        <v>226</v>
      </c>
      <c r="I989" s="592" t="s">
        <v>225</v>
      </c>
      <c r="J989" s="592" t="s">
        <v>225</v>
      </c>
      <c r="K989" s="592" t="s">
        <v>225</v>
      </c>
      <c r="L989" s="592" t="s">
        <v>225</v>
      </c>
      <c r="M989" s="592" t="s">
        <v>225</v>
      </c>
      <c r="N989" s="592" t="s">
        <v>225</v>
      </c>
    </row>
    <row r="990" spans="1:14" x14ac:dyDescent="0.3">
      <c r="A990" s="592">
        <v>706243</v>
      </c>
      <c r="B990" s="592" t="s">
        <v>4278</v>
      </c>
      <c r="C990" s="592" t="s">
        <v>226</v>
      </c>
      <c r="D990" s="592" t="s">
        <v>226</v>
      </c>
      <c r="E990" s="592" t="s">
        <v>226</v>
      </c>
      <c r="F990" s="592" t="s">
        <v>226</v>
      </c>
      <c r="G990" s="592" t="s">
        <v>226</v>
      </c>
      <c r="H990" s="592" t="s">
        <v>226</v>
      </c>
      <c r="I990" s="592" t="s">
        <v>225</v>
      </c>
      <c r="J990" s="592" t="s">
        <v>225</v>
      </c>
      <c r="K990" s="592" t="s">
        <v>225</v>
      </c>
      <c r="L990" s="592" t="s">
        <v>225</v>
      </c>
      <c r="M990" s="592" t="s">
        <v>225</v>
      </c>
      <c r="N990" s="592" t="s">
        <v>225</v>
      </c>
    </row>
    <row r="991" spans="1:14" x14ac:dyDescent="0.3">
      <c r="A991" s="592">
        <v>706245</v>
      </c>
      <c r="B991" s="592" t="s">
        <v>4278</v>
      </c>
      <c r="C991" s="592" t="s">
        <v>226</v>
      </c>
      <c r="D991" s="592" t="s">
        <v>225</v>
      </c>
      <c r="E991" s="592" t="s">
        <v>226</v>
      </c>
      <c r="F991" s="592" t="s">
        <v>225</v>
      </c>
      <c r="G991" s="592" t="s">
        <v>225</v>
      </c>
      <c r="H991" s="592" t="s">
        <v>225</v>
      </c>
      <c r="I991" s="592" t="s">
        <v>225</v>
      </c>
      <c r="J991" s="592" t="s">
        <v>225</v>
      </c>
      <c r="K991" s="592" t="s">
        <v>225</v>
      </c>
      <c r="L991" s="592" t="s">
        <v>225</v>
      </c>
      <c r="M991" s="592" t="s">
        <v>225</v>
      </c>
      <c r="N991" s="592" t="s">
        <v>225</v>
      </c>
    </row>
    <row r="992" spans="1:14" x14ac:dyDescent="0.3">
      <c r="A992" s="592">
        <v>706246</v>
      </c>
      <c r="B992" s="592" t="s">
        <v>4278</v>
      </c>
      <c r="C992" s="592" t="s">
        <v>226</v>
      </c>
      <c r="D992" s="592" t="s">
        <v>225</v>
      </c>
      <c r="E992" s="592" t="s">
        <v>225</v>
      </c>
      <c r="F992" s="592" t="s">
        <v>226</v>
      </c>
      <c r="G992" s="592" t="s">
        <v>225</v>
      </c>
      <c r="H992" s="592" t="s">
        <v>226</v>
      </c>
      <c r="I992" s="592" t="s">
        <v>225</v>
      </c>
      <c r="J992" s="592" t="s">
        <v>225</v>
      </c>
      <c r="K992" s="592" t="s">
        <v>225</v>
      </c>
      <c r="L992" s="592" t="s">
        <v>225</v>
      </c>
      <c r="M992" s="592" t="s">
        <v>225</v>
      </c>
      <c r="N992" s="592" t="s">
        <v>225</v>
      </c>
    </row>
    <row r="993" spans="1:14" x14ac:dyDescent="0.3">
      <c r="A993" s="592">
        <v>706253</v>
      </c>
      <c r="B993" s="592" t="s">
        <v>4278</v>
      </c>
      <c r="C993" s="592" t="s">
        <v>226</v>
      </c>
      <c r="D993" s="592" t="s">
        <v>226</v>
      </c>
      <c r="E993" s="592" t="s">
        <v>226</v>
      </c>
      <c r="F993" s="592" t="s">
        <v>226</v>
      </c>
      <c r="G993" s="592" t="s">
        <v>226</v>
      </c>
      <c r="H993" s="592" t="s">
        <v>226</v>
      </c>
      <c r="I993" s="592" t="s">
        <v>225</v>
      </c>
      <c r="J993" s="592" t="s">
        <v>225</v>
      </c>
      <c r="K993" s="592" t="s">
        <v>225</v>
      </c>
      <c r="L993" s="592" t="s">
        <v>225</v>
      </c>
      <c r="M993" s="592" t="s">
        <v>225</v>
      </c>
      <c r="N993" s="592" t="s">
        <v>225</v>
      </c>
    </row>
    <row r="994" spans="1:14" x14ac:dyDescent="0.3">
      <c r="A994" s="592">
        <v>706254</v>
      </c>
      <c r="B994" s="592" t="s">
        <v>4278</v>
      </c>
      <c r="C994" s="592" t="s">
        <v>226</v>
      </c>
      <c r="D994" s="592" t="s">
        <v>226</v>
      </c>
      <c r="E994" s="592" t="s">
        <v>226</v>
      </c>
      <c r="F994" s="592" t="s">
        <v>226</v>
      </c>
      <c r="G994" s="592" t="s">
        <v>226</v>
      </c>
      <c r="H994" s="592" t="s">
        <v>226</v>
      </c>
      <c r="I994" s="592" t="s">
        <v>225</v>
      </c>
      <c r="J994" s="592" t="s">
        <v>225</v>
      </c>
      <c r="K994" s="592" t="s">
        <v>225</v>
      </c>
      <c r="L994" s="592" t="s">
        <v>225</v>
      </c>
      <c r="M994" s="592" t="s">
        <v>225</v>
      </c>
      <c r="N994" s="592" t="s">
        <v>225</v>
      </c>
    </row>
    <row r="995" spans="1:14" x14ac:dyDescent="0.3">
      <c r="A995" s="592">
        <v>706255</v>
      </c>
      <c r="B995" s="592" t="s">
        <v>4278</v>
      </c>
      <c r="C995" s="592" t="s">
        <v>226</v>
      </c>
      <c r="D995" s="592" t="s">
        <v>226</v>
      </c>
      <c r="E995" s="592" t="s">
        <v>226</v>
      </c>
      <c r="F995" s="592" t="s">
        <v>226</v>
      </c>
      <c r="G995" s="592" t="s">
        <v>226</v>
      </c>
      <c r="H995" s="592" t="s">
        <v>225</v>
      </c>
      <c r="I995" s="592" t="s">
        <v>225</v>
      </c>
      <c r="J995" s="592" t="s">
        <v>225</v>
      </c>
      <c r="K995" s="592" t="s">
        <v>225</v>
      </c>
      <c r="L995" s="592" t="s">
        <v>225</v>
      </c>
      <c r="M995" s="592" t="s">
        <v>225</v>
      </c>
      <c r="N995" s="592" t="s">
        <v>225</v>
      </c>
    </row>
    <row r="996" spans="1:14" x14ac:dyDescent="0.3">
      <c r="A996" s="592">
        <v>706256</v>
      </c>
      <c r="B996" s="592" t="s">
        <v>4278</v>
      </c>
      <c r="C996" s="592" t="s">
        <v>226</v>
      </c>
      <c r="D996" s="592" t="s">
        <v>225</v>
      </c>
      <c r="E996" s="592" t="s">
        <v>226</v>
      </c>
      <c r="F996" s="592" t="s">
        <v>226</v>
      </c>
      <c r="G996" s="592" t="s">
        <v>225</v>
      </c>
      <c r="H996" s="592" t="s">
        <v>226</v>
      </c>
      <c r="I996" s="592" t="s">
        <v>225</v>
      </c>
      <c r="J996" s="592" t="s">
        <v>225</v>
      </c>
      <c r="K996" s="592" t="s">
        <v>225</v>
      </c>
      <c r="L996" s="592" t="s">
        <v>225</v>
      </c>
      <c r="M996" s="592" t="s">
        <v>225</v>
      </c>
      <c r="N996" s="592" t="s">
        <v>225</v>
      </c>
    </row>
    <row r="997" spans="1:14" x14ac:dyDescent="0.3">
      <c r="A997" s="592">
        <v>706257</v>
      </c>
      <c r="B997" s="592" t="s">
        <v>4278</v>
      </c>
      <c r="C997" s="592" t="s">
        <v>226</v>
      </c>
      <c r="D997" s="592" t="s">
        <v>225</v>
      </c>
      <c r="E997" s="592" t="s">
        <v>225</v>
      </c>
      <c r="F997" s="592" t="s">
        <v>226</v>
      </c>
      <c r="G997" s="592" t="s">
        <v>226</v>
      </c>
      <c r="H997" s="592" t="s">
        <v>226</v>
      </c>
      <c r="I997" s="592" t="s">
        <v>225</v>
      </c>
      <c r="J997" s="592" t="s">
        <v>225</v>
      </c>
      <c r="K997" s="592" t="s">
        <v>225</v>
      </c>
      <c r="L997" s="592" t="s">
        <v>225</v>
      </c>
      <c r="M997" s="592" t="s">
        <v>225</v>
      </c>
      <c r="N997" s="592" t="s">
        <v>225</v>
      </c>
    </row>
    <row r="998" spans="1:14" x14ac:dyDescent="0.3">
      <c r="A998" s="592">
        <v>706260</v>
      </c>
      <c r="B998" s="592" t="s">
        <v>4278</v>
      </c>
      <c r="C998" s="592" t="s">
        <v>226</v>
      </c>
      <c r="D998" s="592" t="s">
        <v>226</v>
      </c>
      <c r="E998" s="592" t="s">
        <v>226</v>
      </c>
      <c r="F998" s="592" t="s">
        <v>225</v>
      </c>
      <c r="G998" s="592" t="s">
        <v>225</v>
      </c>
      <c r="H998" s="592" t="s">
        <v>225</v>
      </c>
      <c r="I998" s="592" t="s">
        <v>225</v>
      </c>
      <c r="J998" s="592" t="s">
        <v>225</v>
      </c>
      <c r="K998" s="592" t="s">
        <v>225</v>
      </c>
      <c r="L998" s="592" t="s">
        <v>225</v>
      </c>
      <c r="M998" s="592" t="s">
        <v>225</v>
      </c>
      <c r="N998" s="592" t="s">
        <v>225</v>
      </c>
    </row>
    <row r="999" spans="1:14" x14ac:dyDescent="0.3">
      <c r="A999" s="592">
        <v>706261</v>
      </c>
      <c r="B999" s="592" t="s">
        <v>4278</v>
      </c>
      <c r="C999" s="592" t="s">
        <v>226</v>
      </c>
      <c r="D999" s="592" t="s">
        <v>225</v>
      </c>
      <c r="E999" s="592" t="s">
        <v>225</v>
      </c>
      <c r="F999" s="592" t="s">
        <v>225</v>
      </c>
      <c r="G999" s="592" t="s">
        <v>226</v>
      </c>
      <c r="H999" s="592" t="s">
        <v>225</v>
      </c>
      <c r="I999" s="592" t="s">
        <v>225</v>
      </c>
      <c r="J999" s="592" t="s">
        <v>225</v>
      </c>
      <c r="K999" s="592" t="s">
        <v>225</v>
      </c>
      <c r="L999" s="592" t="s">
        <v>225</v>
      </c>
      <c r="M999" s="592" t="s">
        <v>225</v>
      </c>
      <c r="N999" s="592" t="s">
        <v>225</v>
      </c>
    </row>
    <row r="1000" spans="1:14" x14ac:dyDescent="0.3">
      <c r="A1000" s="592">
        <v>706263</v>
      </c>
      <c r="B1000" s="592" t="s">
        <v>4278</v>
      </c>
      <c r="C1000" s="592" t="s">
        <v>226</v>
      </c>
      <c r="D1000" s="592" t="s">
        <v>224</v>
      </c>
      <c r="E1000" s="592" t="s">
        <v>225</v>
      </c>
      <c r="F1000" s="592" t="s">
        <v>226</v>
      </c>
      <c r="G1000" s="592" t="s">
        <v>224</v>
      </c>
      <c r="H1000" s="592" t="s">
        <v>226</v>
      </c>
      <c r="I1000" s="592" t="s">
        <v>226</v>
      </c>
      <c r="J1000" s="592" t="s">
        <v>226</v>
      </c>
      <c r="K1000" s="592" t="s">
        <v>226</v>
      </c>
      <c r="L1000" s="592" t="s">
        <v>226</v>
      </c>
      <c r="M1000" s="592" t="s">
        <v>226</v>
      </c>
      <c r="N1000" s="592" t="s">
        <v>226</v>
      </c>
    </row>
    <row r="1001" spans="1:14" x14ac:dyDescent="0.3">
      <c r="A1001" s="592">
        <v>706269</v>
      </c>
      <c r="B1001" s="592" t="s">
        <v>4278</v>
      </c>
      <c r="C1001" s="592" t="s">
        <v>226</v>
      </c>
      <c r="D1001" s="592" t="s">
        <v>225</v>
      </c>
      <c r="E1001" s="592" t="s">
        <v>226</v>
      </c>
      <c r="F1001" s="592" t="s">
        <v>226</v>
      </c>
      <c r="G1001" s="592" t="s">
        <v>226</v>
      </c>
      <c r="H1001" s="592" t="s">
        <v>226</v>
      </c>
      <c r="I1001" s="592" t="s">
        <v>225</v>
      </c>
      <c r="J1001" s="592" t="s">
        <v>225</v>
      </c>
      <c r="K1001" s="592" t="s">
        <v>225</v>
      </c>
      <c r="L1001" s="592" t="s">
        <v>225</v>
      </c>
      <c r="M1001" s="592" t="s">
        <v>225</v>
      </c>
      <c r="N1001" s="592" t="s">
        <v>225</v>
      </c>
    </row>
    <row r="1002" spans="1:14" x14ac:dyDescent="0.3">
      <c r="A1002" s="592">
        <v>706270</v>
      </c>
      <c r="B1002" s="592" t="s">
        <v>4278</v>
      </c>
      <c r="C1002" s="592" t="s">
        <v>226</v>
      </c>
      <c r="D1002" s="592" t="s">
        <v>226</v>
      </c>
      <c r="E1002" s="592" t="s">
        <v>226</v>
      </c>
      <c r="F1002" s="592" t="s">
        <v>225</v>
      </c>
      <c r="G1002" s="592" t="s">
        <v>226</v>
      </c>
      <c r="H1002" s="592" t="s">
        <v>226</v>
      </c>
      <c r="I1002" s="592" t="s">
        <v>225</v>
      </c>
      <c r="J1002" s="592" t="s">
        <v>225</v>
      </c>
      <c r="K1002" s="592" t="s">
        <v>225</v>
      </c>
      <c r="L1002" s="592" t="s">
        <v>225</v>
      </c>
      <c r="M1002" s="592" t="s">
        <v>225</v>
      </c>
      <c r="N1002" s="592" t="s">
        <v>225</v>
      </c>
    </row>
    <row r="1003" spans="1:14" x14ac:dyDescent="0.3">
      <c r="A1003" s="592">
        <v>706275</v>
      </c>
      <c r="B1003" s="592" t="s">
        <v>4278</v>
      </c>
      <c r="C1003" s="592" t="s">
        <v>226</v>
      </c>
      <c r="D1003" s="592" t="s">
        <v>226</v>
      </c>
      <c r="E1003" s="592" t="s">
        <v>226</v>
      </c>
      <c r="F1003" s="592" t="s">
        <v>226</v>
      </c>
      <c r="G1003" s="592" t="s">
        <v>226</v>
      </c>
      <c r="H1003" s="592" t="s">
        <v>225</v>
      </c>
      <c r="I1003" s="592" t="s">
        <v>225</v>
      </c>
      <c r="J1003" s="592" t="s">
        <v>225</v>
      </c>
      <c r="K1003" s="592" t="s">
        <v>225</v>
      </c>
      <c r="L1003" s="592" t="s">
        <v>225</v>
      </c>
      <c r="M1003" s="592" t="s">
        <v>225</v>
      </c>
      <c r="N1003" s="592" t="s">
        <v>225</v>
      </c>
    </row>
    <row r="1004" spans="1:14" x14ac:dyDescent="0.3">
      <c r="A1004" s="592">
        <v>706277</v>
      </c>
      <c r="B1004" s="592" t="s">
        <v>4278</v>
      </c>
      <c r="C1004" s="592" t="s">
        <v>226</v>
      </c>
      <c r="D1004" s="592" t="s">
        <v>226</v>
      </c>
      <c r="E1004" s="592" t="s">
        <v>226</v>
      </c>
      <c r="F1004" s="592" t="s">
        <v>225</v>
      </c>
      <c r="G1004" s="592" t="s">
        <v>225</v>
      </c>
      <c r="H1004" s="592" t="s">
        <v>226</v>
      </c>
      <c r="I1004" s="592" t="s">
        <v>225</v>
      </c>
      <c r="J1004" s="592" t="s">
        <v>225</v>
      </c>
      <c r="K1004" s="592" t="s">
        <v>225</v>
      </c>
      <c r="L1004" s="592" t="s">
        <v>225</v>
      </c>
      <c r="M1004" s="592" t="s">
        <v>225</v>
      </c>
      <c r="N1004" s="592" t="s">
        <v>225</v>
      </c>
    </row>
    <row r="1005" spans="1:14" x14ac:dyDescent="0.3">
      <c r="A1005" s="592">
        <v>706280</v>
      </c>
      <c r="B1005" s="592" t="s">
        <v>4278</v>
      </c>
      <c r="C1005" s="592" t="s">
        <v>226</v>
      </c>
      <c r="D1005" s="592" t="s">
        <v>226</v>
      </c>
      <c r="E1005" s="592" t="s">
        <v>226</v>
      </c>
      <c r="F1005" s="592" t="s">
        <v>225</v>
      </c>
      <c r="G1005" s="592" t="s">
        <v>225</v>
      </c>
      <c r="H1005" s="592" t="s">
        <v>226</v>
      </c>
      <c r="I1005" s="592" t="s">
        <v>225</v>
      </c>
      <c r="J1005" s="592" t="s">
        <v>225</v>
      </c>
      <c r="K1005" s="592" t="s">
        <v>225</v>
      </c>
      <c r="L1005" s="592" t="s">
        <v>225</v>
      </c>
      <c r="M1005" s="592" t="s">
        <v>225</v>
      </c>
      <c r="N1005" s="592" t="s">
        <v>225</v>
      </c>
    </row>
    <row r="1006" spans="1:14" x14ac:dyDescent="0.3">
      <c r="A1006" s="592">
        <v>706285</v>
      </c>
      <c r="B1006" s="592" t="s">
        <v>4278</v>
      </c>
      <c r="C1006" s="592" t="s">
        <v>226</v>
      </c>
      <c r="D1006" s="592" t="s">
        <v>226</v>
      </c>
      <c r="E1006" s="592" t="s">
        <v>226</v>
      </c>
      <c r="F1006" s="592" t="s">
        <v>226</v>
      </c>
      <c r="G1006" s="592" t="s">
        <v>226</v>
      </c>
      <c r="H1006" s="592" t="s">
        <v>226</v>
      </c>
      <c r="I1006" s="592" t="s">
        <v>225</v>
      </c>
      <c r="J1006" s="592" t="s">
        <v>225</v>
      </c>
      <c r="K1006" s="592" t="s">
        <v>225</v>
      </c>
      <c r="L1006" s="592" t="s">
        <v>225</v>
      </c>
      <c r="M1006" s="592" t="s">
        <v>225</v>
      </c>
      <c r="N1006" s="592" t="s">
        <v>225</v>
      </c>
    </row>
    <row r="1007" spans="1:14" x14ac:dyDescent="0.3">
      <c r="A1007" s="592">
        <v>706287</v>
      </c>
      <c r="B1007" s="592" t="s">
        <v>4278</v>
      </c>
      <c r="C1007" s="592" t="s">
        <v>226</v>
      </c>
      <c r="D1007" s="592" t="s">
        <v>225</v>
      </c>
      <c r="E1007" s="592" t="s">
        <v>226</v>
      </c>
      <c r="F1007" s="592" t="s">
        <v>226</v>
      </c>
      <c r="G1007" s="592" t="s">
        <v>226</v>
      </c>
      <c r="H1007" s="592" t="s">
        <v>225</v>
      </c>
      <c r="I1007" s="592" t="s">
        <v>225</v>
      </c>
      <c r="J1007" s="592" t="s">
        <v>225</v>
      </c>
      <c r="K1007" s="592" t="s">
        <v>225</v>
      </c>
      <c r="L1007" s="592" t="s">
        <v>225</v>
      </c>
      <c r="M1007" s="592" t="s">
        <v>225</v>
      </c>
      <c r="N1007" s="592" t="s">
        <v>225</v>
      </c>
    </row>
    <row r="1008" spans="1:14" x14ac:dyDescent="0.3">
      <c r="A1008" s="592">
        <v>706289</v>
      </c>
      <c r="B1008" s="592" t="s">
        <v>4278</v>
      </c>
      <c r="C1008" s="592" t="s">
        <v>226</v>
      </c>
      <c r="D1008" s="592" t="s">
        <v>226</v>
      </c>
      <c r="E1008" s="592" t="s">
        <v>226</v>
      </c>
      <c r="F1008" s="592" t="s">
        <v>226</v>
      </c>
      <c r="G1008" s="592" t="s">
        <v>226</v>
      </c>
      <c r="H1008" s="592" t="s">
        <v>226</v>
      </c>
      <c r="I1008" s="592" t="s">
        <v>225</v>
      </c>
      <c r="J1008" s="592" t="s">
        <v>225</v>
      </c>
      <c r="K1008" s="592" t="s">
        <v>225</v>
      </c>
      <c r="L1008" s="592" t="s">
        <v>225</v>
      </c>
      <c r="M1008" s="592" t="s">
        <v>225</v>
      </c>
      <c r="N1008" s="592" t="s">
        <v>225</v>
      </c>
    </row>
    <row r="1009" spans="1:14" x14ac:dyDescent="0.3">
      <c r="A1009" s="592">
        <v>706290</v>
      </c>
      <c r="B1009" s="592" t="s">
        <v>4278</v>
      </c>
      <c r="C1009" s="592" t="s">
        <v>226</v>
      </c>
      <c r="D1009" s="592" t="s">
        <v>225</v>
      </c>
      <c r="E1009" s="592" t="s">
        <v>226</v>
      </c>
      <c r="F1009" s="592" t="s">
        <v>225</v>
      </c>
      <c r="G1009" s="592" t="s">
        <v>226</v>
      </c>
      <c r="H1009" s="592" t="s">
        <v>226</v>
      </c>
      <c r="I1009" s="592" t="s">
        <v>225</v>
      </c>
      <c r="J1009" s="592" t="s">
        <v>225</v>
      </c>
      <c r="K1009" s="592" t="s">
        <v>225</v>
      </c>
      <c r="L1009" s="592" t="s">
        <v>225</v>
      </c>
      <c r="M1009" s="592" t="s">
        <v>225</v>
      </c>
      <c r="N1009" s="592" t="s">
        <v>225</v>
      </c>
    </row>
    <row r="1010" spans="1:14" x14ac:dyDescent="0.3">
      <c r="A1010" s="592">
        <v>706292</v>
      </c>
      <c r="B1010" s="592" t="s">
        <v>4278</v>
      </c>
      <c r="C1010" s="592" t="s">
        <v>226</v>
      </c>
      <c r="D1010" s="592" t="s">
        <v>226</v>
      </c>
      <c r="E1010" s="592" t="s">
        <v>225</v>
      </c>
      <c r="F1010" s="592" t="s">
        <v>225</v>
      </c>
      <c r="G1010" s="592" t="s">
        <v>225</v>
      </c>
      <c r="H1010" s="592" t="s">
        <v>225</v>
      </c>
      <c r="I1010" s="592" t="s">
        <v>225</v>
      </c>
      <c r="J1010" s="592" t="s">
        <v>225</v>
      </c>
      <c r="K1010" s="592" t="s">
        <v>225</v>
      </c>
      <c r="L1010" s="592" t="s">
        <v>225</v>
      </c>
      <c r="M1010" s="592" t="s">
        <v>225</v>
      </c>
      <c r="N1010" s="592" t="s">
        <v>225</v>
      </c>
    </row>
    <row r="1011" spans="1:14" x14ac:dyDescent="0.3">
      <c r="A1011" s="592">
        <v>706295</v>
      </c>
      <c r="B1011" s="592" t="s">
        <v>4278</v>
      </c>
      <c r="C1011" s="592" t="s">
        <v>226</v>
      </c>
      <c r="D1011" s="592" t="s">
        <v>225</v>
      </c>
      <c r="E1011" s="592" t="s">
        <v>225</v>
      </c>
      <c r="F1011" s="592" t="s">
        <v>226</v>
      </c>
      <c r="G1011" s="592" t="s">
        <v>225</v>
      </c>
      <c r="H1011" s="592" t="s">
        <v>225</v>
      </c>
      <c r="I1011" s="592" t="s">
        <v>225</v>
      </c>
      <c r="J1011" s="592" t="s">
        <v>225</v>
      </c>
      <c r="K1011" s="592" t="s">
        <v>225</v>
      </c>
      <c r="L1011" s="592" t="s">
        <v>225</v>
      </c>
      <c r="M1011" s="592" t="s">
        <v>225</v>
      </c>
      <c r="N1011" s="592" t="s">
        <v>225</v>
      </c>
    </row>
    <row r="1012" spans="1:14" x14ac:dyDescent="0.3">
      <c r="A1012" s="592">
        <v>706297</v>
      </c>
      <c r="B1012" s="592" t="s">
        <v>4278</v>
      </c>
      <c r="C1012" s="592" t="s">
        <v>226</v>
      </c>
      <c r="D1012" s="592" t="s">
        <v>226</v>
      </c>
      <c r="E1012" s="592" t="s">
        <v>225</v>
      </c>
      <c r="F1012" s="592" t="s">
        <v>225</v>
      </c>
      <c r="G1012" s="592" t="s">
        <v>226</v>
      </c>
      <c r="H1012" s="592" t="s">
        <v>226</v>
      </c>
      <c r="I1012" s="592" t="s">
        <v>225</v>
      </c>
      <c r="J1012" s="592" t="s">
        <v>225</v>
      </c>
      <c r="K1012" s="592" t="s">
        <v>225</v>
      </c>
      <c r="L1012" s="592" t="s">
        <v>225</v>
      </c>
      <c r="M1012" s="592" t="s">
        <v>225</v>
      </c>
      <c r="N1012" s="592" t="s">
        <v>225</v>
      </c>
    </row>
    <row r="1013" spans="1:14" x14ac:dyDescent="0.3">
      <c r="A1013" s="592">
        <v>706300</v>
      </c>
      <c r="B1013" s="592" t="s">
        <v>4278</v>
      </c>
      <c r="C1013" s="592" t="s">
        <v>226</v>
      </c>
      <c r="D1013" s="592" t="s">
        <v>226</v>
      </c>
      <c r="E1013" s="592" t="s">
        <v>226</v>
      </c>
      <c r="F1013" s="592" t="s">
        <v>226</v>
      </c>
      <c r="G1013" s="592" t="s">
        <v>226</v>
      </c>
      <c r="H1013" s="592" t="s">
        <v>226</v>
      </c>
      <c r="I1013" s="592" t="s">
        <v>225</v>
      </c>
      <c r="J1013" s="592" t="s">
        <v>225</v>
      </c>
      <c r="K1013" s="592" t="s">
        <v>225</v>
      </c>
      <c r="L1013" s="592" t="s">
        <v>225</v>
      </c>
      <c r="M1013" s="592" t="s">
        <v>225</v>
      </c>
      <c r="N1013" s="592" t="s">
        <v>225</v>
      </c>
    </row>
    <row r="1014" spans="1:14" x14ac:dyDescent="0.3">
      <c r="A1014" s="592">
        <v>706301</v>
      </c>
      <c r="B1014" s="592" t="s">
        <v>4278</v>
      </c>
      <c r="C1014" s="592" t="s">
        <v>226</v>
      </c>
      <c r="D1014" s="592" t="s">
        <v>226</v>
      </c>
      <c r="E1014" s="592" t="s">
        <v>226</v>
      </c>
      <c r="F1014" s="592" t="s">
        <v>225</v>
      </c>
      <c r="G1014" s="592" t="s">
        <v>226</v>
      </c>
      <c r="H1014" s="592" t="s">
        <v>225</v>
      </c>
      <c r="I1014" s="592" t="s">
        <v>225</v>
      </c>
      <c r="J1014" s="592" t="s">
        <v>225</v>
      </c>
      <c r="K1014" s="592" t="s">
        <v>225</v>
      </c>
      <c r="L1014" s="592" t="s">
        <v>225</v>
      </c>
      <c r="M1014" s="592" t="s">
        <v>225</v>
      </c>
      <c r="N1014" s="592" t="s">
        <v>225</v>
      </c>
    </row>
    <row r="1015" spans="1:14" x14ac:dyDescent="0.3">
      <c r="A1015" s="592">
        <v>706305</v>
      </c>
      <c r="B1015" s="592" t="s">
        <v>4278</v>
      </c>
      <c r="C1015" s="592" t="s">
        <v>226</v>
      </c>
      <c r="D1015" s="592" t="s">
        <v>224</v>
      </c>
      <c r="E1015" s="592" t="s">
        <v>224</v>
      </c>
      <c r="F1015" s="592" t="s">
        <v>226</v>
      </c>
      <c r="G1015" s="592" t="s">
        <v>226</v>
      </c>
      <c r="H1015" s="592" t="s">
        <v>226</v>
      </c>
      <c r="I1015" s="592" t="s">
        <v>226</v>
      </c>
      <c r="J1015" s="592" t="s">
        <v>226</v>
      </c>
      <c r="K1015" s="592" t="s">
        <v>226</v>
      </c>
      <c r="L1015" s="592" t="s">
        <v>225</v>
      </c>
      <c r="M1015" s="592" t="s">
        <v>225</v>
      </c>
      <c r="N1015" s="592" t="s">
        <v>226</v>
      </c>
    </row>
    <row r="1016" spans="1:14" x14ac:dyDescent="0.3">
      <c r="A1016" s="592">
        <v>706306</v>
      </c>
      <c r="B1016" s="592" t="s">
        <v>4278</v>
      </c>
      <c r="C1016" s="592" t="s">
        <v>226</v>
      </c>
      <c r="D1016" s="592" t="s">
        <v>226</v>
      </c>
      <c r="E1016" s="592" t="s">
        <v>225</v>
      </c>
      <c r="F1016" s="592" t="s">
        <v>225</v>
      </c>
      <c r="G1016" s="592" t="s">
        <v>226</v>
      </c>
      <c r="H1016" s="592" t="s">
        <v>225</v>
      </c>
      <c r="I1016" s="592" t="s">
        <v>225</v>
      </c>
      <c r="J1016" s="592" t="s">
        <v>225</v>
      </c>
      <c r="K1016" s="592" t="s">
        <v>225</v>
      </c>
      <c r="L1016" s="592" t="s">
        <v>225</v>
      </c>
      <c r="M1016" s="592" t="s">
        <v>225</v>
      </c>
      <c r="N1016" s="592" t="s">
        <v>225</v>
      </c>
    </row>
    <row r="1017" spans="1:14" x14ac:dyDescent="0.3">
      <c r="A1017" s="592">
        <v>706307</v>
      </c>
      <c r="B1017" s="592" t="s">
        <v>4278</v>
      </c>
      <c r="C1017" s="592" t="s">
        <v>226</v>
      </c>
      <c r="D1017" s="592" t="s">
        <v>226</v>
      </c>
      <c r="E1017" s="592" t="s">
        <v>226</v>
      </c>
      <c r="F1017" s="592" t="s">
        <v>226</v>
      </c>
      <c r="G1017" s="592" t="s">
        <v>226</v>
      </c>
      <c r="H1017" s="592" t="s">
        <v>225</v>
      </c>
      <c r="I1017" s="592" t="s">
        <v>225</v>
      </c>
      <c r="J1017" s="592" t="s">
        <v>225</v>
      </c>
      <c r="K1017" s="592" t="s">
        <v>225</v>
      </c>
      <c r="L1017" s="592" t="s">
        <v>225</v>
      </c>
      <c r="M1017" s="592" t="s">
        <v>225</v>
      </c>
      <c r="N1017" s="592" t="s">
        <v>225</v>
      </c>
    </row>
    <row r="1018" spans="1:14" x14ac:dyDescent="0.3">
      <c r="A1018" s="592">
        <v>706309</v>
      </c>
      <c r="B1018" s="592" t="s">
        <v>4278</v>
      </c>
      <c r="C1018" s="592" t="s">
        <v>226</v>
      </c>
      <c r="D1018" s="592" t="s">
        <v>226</v>
      </c>
      <c r="E1018" s="592" t="s">
        <v>226</v>
      </c>
      <c r="F1018" s="592" t="s">
        <v>226</v>
      </c>
      <c r="G1018" s="592" t="s">
        <v>225</v>
      </c>
      <c r="H1018" s="592" t="s">
        <v>225</v>
      </c>
      <c r="I1018" s="592" t="s">
        <v>225</v>
      </c>
      <c r="J1018" s="592" t="s">
        <v>225</v>
      </c>
      <c r="K1018" s="592" t="s">
        <v>225</v>
      </c>
      <c r="L1018" s="592" t="s">
        <v>225</v>
      </c>
      <c r="M1018" s="592" t="s">
        <v>225</v>
      </c>
      <c r="N1018" s="592" t="s">
        <v>225</v>
      </c>
    </row>
    <row r="1019" spans="1:14" x14ac:dyDescent="0.3">
      <c r="A1019" s="592">
        <v>706315</v>
      </c>
      <c r="B1019" s="592" t="s">
        <v>4278</v>
      </c>
      <c r="C1019" s="592" t="s">
        <v>226</v>
      </c>
      <c r="D1019" s="592" t="s">
        <v>225</v>
      </c>
      <c r="E1019" s="592" t="s">
        <v>226</v>
      </c>
      <c r="F1019" s="592" t="s">
        <v>225</v>
      </c>
      <c r="G1019" s="592" t="s">
        <v>225</v>
      </c>
      <c r="H1019" s="592" t="s">
        <v>225</v>
      </c>
      <c r="I1019" s="592" t="s">
        <v>225</v>
      </c>
      <c r="J1019" s="592" t="s">
        <v>225</v>
      </c>
      <c r="K1019" s="592" t="s">
        <v>225</v>
      </c>
      <c r="L1019" s="592" t="s">
        <v>225</v>
      </c>
      <c r="M1019" s="592" t="s">
        <v>225</v>
      </c>
      <c r="N1019" s="592" t="s">
        <v>225</v>
      </c>
    </row>
    <row r="1020" spans="1:14" x14ac:dyDescent="0.3">
      <c r="A1020" s="592">
        <v>706317</v>
      </c>
      <c r="B1020" s="592" t="s">
        <v>4278</v>
      </c>
      <c r="C1020" s="592" t="s">
        <v>226</v>
      </c>
      <c r="D1020" s="592" t="s">
        <v>226</v>
      </c>
      <c r="E1020" s="592" t="s">
        <v>226</v>
      </c>
      <c r="F1020" s="592" t="s">
        <v>226</v>
      </c>
      <c r="G1020" s="592" t="s">
        <v>225</v>
      </c>
      <c r="H1020" s="592" t="s">
        <v>225</v>
      </c>
      <c r="I1020" s="592" t="s">
        <v>225</v>
      </c>
      <c r="J1020" s="592" t="s">
        <v>225</v>
      </c>
      <c r="K1020" s="592" t="s">
        <v>225</v>
      </c>
      <c r="L1020" s="592" t="s">
        <v>225</v>
      </c>
      <c r="M1020" s="592" t="s">
        <v>225</v>
      </c>
      <c r="N1020" s="592" t="s">
        <v>225</v>
      </c>
    </row>
    <row r="1021" spans="1:14" x14ac:dyDescent="0.3">
      <c r="A1021" s="592">
        <v>706321</v>
      </c>
      <c r="B1021" s="592" t="s">
        <v>4278</v>
      </c>
      <c r="C1021" s="592" t="s">
        <v>226</v>
      </c>
      <c r="D1021" s="592" t="s">
        <v>226</v>
      </c>
      <c r="E1021" s="592" t="s">
        <v>226</v>
      </c>
      <c r="F1021" s="592" t="s">
        <v>226</v>
      </c>
      <c r="G1021" s="592" t="s">
        <v>226</v>
      </c>
      <c r="H1021" s="592" t="s">
        <v>226</v>
      </c>
      <c r="I1021" s="592" t="s">
        <v>225</v>
      </c>
      <c r="J1021" s="592" t="s">
        <v>225</v>
      </c>
      <c r="K1021" s="592" t="s">
        <v>225</v>
      </c>
      <c r="L1021" s="592" t="s">
        <v>225</v>
      </c>
      <c r="M1021" s="592" t="s">
        <v>225</v>
      </c>
      <c r="N1021" s="592" t="s">
        <v>225</v>
      </c>
    </row>
    <row r="1022" spans="1:14" x14ac:dyDescent="0.3">
      <c r="A1022" s="592">
        <v>706323</v>
      </c>
      <c r="B1022" s="592" t="s">
        <v>4278</v>
      </c>
      <c r="C1022" s="592" t="s">
        <v>226</v>
      </c>
      <c r="D1022" s="592" t="s">
        <v>226</v>
      </c>
      <c r="E1022" s="592" t="s">
        <v>226</v>
      </c>
      <c r="F1022" s="592" t="s">
        <v>226</v>
      </c>
      <c r="G1022" s="592" t="s">
        <v>226</v>
      </c>
      <c r="H1022" s="592" t="s">
        <v>226</v>
      </c>
      <c r="I1022" s="592" t="s">
        <v>225</v>
      </c>
      <c r="J1022" s="592" t="s">
        <v>225</v>
      </c>
      <c r="K1022" s="592" t="s">
        <v>225</v>
      </c>
      <c r="L1022" s="592" t="s">
        <v>225</v>
      </c>
      <c r="M1022" s="592" t="s">
        <v>225</v>
      </c>
      <c r="N1022" s="592" t="s">
        <v>225</v>
      </c>
    </row>
    <row r="1023" spans="1:14" x14ac:dyDescent="0.3">
      <c r="A1023" s="592">
        <v>706324</v>
      </c>
      <c r="B1023" s="592" t="s">
        <v>4278</v>
      </c>
      <c r="C1023" s="592" t="s">
        <v>226</v>
      </c>
      <c r="D1023" s="592" t="s">
        <v>226</v>
      </c>
      <c r="E1023" s="592" t="s">
        <v>226</v>
      </c>
      <c r="F1023" s="592" t="s">
        <v>226</v>
      </c>
      <c r="G1023" s="592" t="s">
        <v>226</v>
      </c>
      <c r="H1023" s="592" t="s">
        <v>226</v>
      </c>
      <c r="I1023" s="592" t="s">
        <v>225</v>
      </c>
      <c r="J1023" s="592" t="s">
        <v>225</v>
      </c>
      <c r="K1023" s="592" t="s">
        <v>225</v>
      </c>
      <c r="L1023" s="592" t="s">
        <v>225</v>
      </c>
      <c r="M1023" s="592" t="s">
        <v>225</v>
      </c>
      <c r="N1023" s="592" t="s">
        <v>225</v>
      </c>
    </row>
    <row r="1024" spans="1:14" x14ac:dyDescent="0.3">
      <c r="A1024" s="592">
        <v>706325</v>
      </c>
      <c r="B1024" s="592" t="s">
        <v>4278</v>
      </c>
      <c r="C1024" s="592" t="s">
        <v>226</v>
      </c>
      <c r="D1024" s="592" t="s">
        <v>226</v>
      </c>
      <c r="E1024" s="592" t="s">
        <v>226</v>
      </c>
      <c r="F1024" s="592" t="s">
        <v>226</v>
      </c>
      <c r="G1024" s="592" t="s">
        <v>226</v>
      </c>
      <c r="H1024" s="592" t="s">
        <v>226</v>
      </c>
      <c r="I1024" s="592" t="s">
        <v>225</v>
      </c>
      <c r="J1024" s="592" t="s">
        <v>225</v>
      </c>
      <c r="K1024" s="592" t="s">
        <v>225</v>
      </c>
      <c r="L1024" s="592" t="s">
        <v>225</v>
      </c>
      <c r="M1024" s="592" t="s">
        <v>225</v>
      </c>
      <c r="N1024" s="592" t="s">
        <v>225</v>
      </c>
    </row>
    <row r="1025" spans="1:14" x14ac:dyDescent="0.3">
      <c r="A1025" s="592">
        <v>706330</v>
      </c>
      <c r="B1025" s="592" t="s">
        <v>4278</v>
      </c>
      <c r="C1025" s="592" t="s">
        <v>226</v>
      </c>
      <c r="D1025" s="592" t="s">
        <v>226</v>
      </c>
      <c r="E1025" s="592" t="s">
        <v>226</v>
      </c>
      <c r="F1025" s="592" t="s">
        <v>226</v>
      </c>
      <c r="G1025" s="592" t="s">
        <v>226</v>
      </c>
      <c r="H1025" s="592" t="s">
        <v>226</v>
      </c>
      <c r="I1025" s="592" t="s">
        <v>225</v>
      </c>
      <c r="J1025" s="592" t="s">
        <v>225</v>
      </c>
      <c r="K1025" s="592" t="s">
        <v>225</v>
      </c>
      <c r="L1025" s="592" t="s">
        <v>225</v>
      </c>
      <c r="M1025" s="592" t="s">
        <v>225</v>
      </c>
      <c r="N1025" s="592" t="s">
        <v>225</v>
      </c>
    </row>
    <row r="1026" spans="1:14" x14ac:dyDescent="0.3">
      <c r="A1026" s="592">
        <v>706332</v>
      </c>
      <c r="B1026" s="592" t="s">
        <v>4278</v>
      </c>
      <c r="C1026" s="592" t="s">
        <v>226</v>
      </c>
      <c r="D1026" s="592" t="s">
        <v>226</v>
      </c>
      <c r="E1026" s="592" t="s">
        <v>225</v>
      </c>
      <c r="F1026" s="592" t="s">
        <v>225</v>
      </c>
      <c r="G1026" s="592" t="s">
        <v>226</v>
      </c>
      <c r="H1026" s="592" t="s">
        <v>225</v>
      </c>
      <c r="I1026" s="592" t="s">
        <v>225</v>
      </c>
      <c r="J1026" s="592" t="s">
        <v>225</v>
      </c>
      <c r="K1026" s="592" t="s">
        <v>225</v>
      </c>
      <c r="L1026" s="592" t="s">
        <v>225</v>
      </c>
      <c r="M1026" s="592" t="s">
        <v>225</v>
      </c>
      <c r="N1026" s="592" t="s">
        <v>225</v>
      </c>
    </row>
    <row r="1027" spans="1:14" x14ac:dyDescent="0.3">
      <c r="A1027" s="592">
        <v>706336</v>
      </c>
      <c r="B1027" s="592" t="s">
        <v>4278</v>
      </c>
      <c r="C1027" s="592" t="s">
        <v>226</v>
      </c>
      <c r="D1027" s="592" t="s">
        <v>225</v>
      </c>
      <c r="E1027" s="592" t="s">
        <v>226</v>
      </c>
      <c r="F1027" s="592" t="s">
        <v>225</v>
      </c>
      <c r="G1027" s="592" t="s">
        <v>225</v>
      </c>
      <c r="H1027" s="592" t="s">
        <v>225</v>
      </c>
      <c r="I1027" s="592" t="s">
        <v>225</v>
      </c>
      <c r="J1027" s="592" t="s">
        <v>225</v>
      </c>
      <c r="K1027" s="592" t="s">
        <v>225</v>
      </c>
      <c r="L1027" s="592" t="s">
        <v>225</v>
      </c>
      <c r="M1027" s="592" t="s">
        <v>225</v>
      </c>
      <c r="N1027" s="592" t="s">
        <v>225</v>
      </c>
    </row>
    <row r="1028" spans="1:14" x14ac:dyDescent="0.3">
      <c r="A1028" s="592">
        <v>706341</v>
      </c>
      <c r="B1028" s="592" t="s">
        <v>4278</v>
      </c>
      <c r="C1028" s="592" t="s">
        <v>226</v>
      </c>
      <c r="D1028" s="592" t="s">
        <v>226</v>
      </c>
      <c r="E1028" s="592" t="s">
        <v>226</v>
      </c>
      <c r="F1028" s="592" t="s">
        <v>225</v>
      </c>
      <c r="G1028" s="592" t="s">
        <v>226</v>
      </c>
      <c r="H1028" s="592" t="s">
        <v>225</v>
      </c>
      <c r="I1028" s="592" t="s">
        <v>225</v>
      </c>
      <c r="J1028" s="592" t="s">
        <v>225</v>
      </c>
      <c r="K1028" s="592" t="s">
        <v>225</v>
      </c>
      <c r="L1028" s="592" t="s">
        <v>225</v>
      </c>
      <c r="M1028" s="592" t="s">
        <v>225</v>
      </c>
      <c r="N1028" s="592" t="s">
        <v>225</v>
      </c>
    </row>
    <row r="1029" spans="1:14" x14ac:dyDescent="0.3">
      <c r="A1029" s="592">
        <v>706343</v>
      </c>
      <c r="B1029" s="592" t="s">
        <v>4278</v>
      </c>
      <c r="C1029" s="592" t="s">
        <v>226</v>
      </c>
      <c r="D1029" s="592" t="s">
        <v>226</v>
      </c>
      <c r="E1029" s="592" t="s">
        <v>225</v>
      </c>
      <c r="F1029" s="592" t="s">
        <v>225</v>
      </c>
      <c r="G1029" s="592" t="s">
        <v>225</v>
      </c>
      <c r="H1029" s="592" t="s">
        <v>225</v>
      </c>
      <c r="I1029" s="592" t="s">
        <v>225</v>
      </c>
      <c r="J1029" s="592" t="s">
        <v>225</v>
      </c>
      <c r="K1029" s="592" t="s">
        <v>225</v>
      </c>
      <c r="L1029" s="592" t="s">
        <v>225</v>
      </c>
      <c r="M1029" s="592" t="s">
        <v>225</v>
      </c>
      <c r="N1029" s="592" t="s">
        <v>225</v>
      </c>
    </row>
    <row r="1030" spans="1:14" x14ac:dyDescent="0.3">
      <c r="A1030" s="592">
        <v>706344</v>
      </c>
      <c r="B1030" s="592" t="s">
        <v>4278</v>
      </c>
      <c r="C1030" s="592" t="s">
        <v>226</v>
      </c>
      <c r="D1030" s="592" t="s">
        <v>226</v>
      </c>
      <c r="E1030" s="592" t="s">
        <v>226</v>
      </c>
      <c r="F1030" s="592" t="s">
        <v>225</v>
      </c>
      <c r="G1030" s="592" t="s">
        <v>225</v>
      </c>
      <c r="H1030" s="592" t="s">
        <v>226</v>
      </c>
      <c r="I1030" s="592" t="s">
        <v>225</v>
      </c>
      <c r="J1030" s="592" t="s">
        <v>225</v>
      </c>
      <c r="K1030" s="592" t="s">
        <v>225</v>
      </c>
      <c r="L1030" s="592" t="s">
        <v>225</v>
      </c>
      <c r="M1030" s="592" t="s">
        <v>225</v>
      </c>
      <c r="N1030" s="592" t="s">
        <v>225</v>
      </c>
    </row>
    <row r="1031" spans="1:14" x14ac:dyDescent="0.3">
      <c r="A1031" s="592">
        <v>706348</v>
      </c>
      <c r="B1031" s="592" t="s">
        <v>4278</v>
      </c>
      <c r="C1031" s="592" t="s">
        <v>226</v>
      </c>
      <c r="D1031" s="592" t="s">
        <v>226</v>
      </c>
      <c r="E1031" s="592" t="s">
        <v>226</v>
      </c>
      <c r="F1031" s="592" t="s">
        <v>226</v>
      </c>
      <c r="G1031" s="592" t="s">
        <v>225</v>
      </c>
      <c r="H1031" s="592" t="s">
        <v>225</v>
      </c>
      <c r="I1031" s="592" t="s">
        <v>226</v>
      </c>
      <c r="J1031" s="592" t="s">
        <v>225</v>
      </c>
      <c r="K1031" s="592" t="s">
        <v>225</v>
      </c>
      <c r="L1031" s="592" t="s">
        <v>225</v>
      </c>
      <c r="M1031" s="592" t="s">
        <v>225</v>
      </c>
      <c r="N1031" s="592" t="s">
        <v>226</v>
      </c>
    </row>
    <row r="1032" spans="1:14" x14ac:dyDescent="0.3">
      <c r="A1032" s="592">
        <v>706350</v>
      </c>
      <c r="B1032" s="592" t="s">
        <v>4278</v>
      </c>
      <c r="C1032" s="592" t="s">
        <v>226</v>
      </c>
      <c r="D1032" s="592" t="s">
        <v>226</v>
      </c>
      <c r="E1032" s="592" t="s">
        <v>226</v>
      </c>
      <c r="F1032" s="592" t="s">
        <v>226</v>
      </c>
      <c r="G1032" s="592" t="s">
        <v>226</v>
      </c>
      <c r="H1032" s="592" t="s">
        <v>226</v>
      </c>
      <c r="I1032" s="592" t="s">
        <v>225</v>
      </c>
      <c r="J1032" s="592" t="s">
        <v>225</v>
      </c>
      <c r="K1032" s="592" t="s">
        <v>225</v>
      </c>
      <c r="L1032" s="592" t="s">
        <v>225</v>
      </c>
      <c r="M1032" s="592" t="s">
        <v>225</v>
      </c>
      <c r="N1032" s="592" t="s">
        <v>225</v>
      </c>
    </row>
    <row r="1033" spans="1:14" x14ac:dyDescent="0.3">
      <c r="A1033" s="592">
        <v>706351</v>
      </c>
      <c r="B1033" s="592" t="s">
        <v>4278</v>
      </c>
      <c r="C1033" s="592" t="s">
        <v>226</v>
      </c>
      <c r="D1033" s="592" t="s">
        <v>226</v>
      </c>
      <c r="E1033" s="592" t="s">
        <v>226</v>
      </c>
      <c r="F1033" s="592" t="s">
        <v>226</v>
      </c>
      <c r="G1033" s="592" t="s">
        <v>225</v>
      </c>
      <c r="H1033" s="592" t="s">
        <v>226</v>
      </c>
      <c r="I1033" s="592" t="s">
        <v>225</v>
      </c>
      <c r="J1033" s="592" t="s">
        <v>225</v>
      </c>
      <c r="K1033" s="592" t="s">
        <v>225</v>
      </c>
      <c r="L1033" s="592" t="s">
        <v>225</v>
      </c>
      <c r="M1033" s="592" t="s">
        <v>225</v>
      </c>
      <c r="N1033" s="592" t="s">
        <v>225</v>
      </c>
    </row>
    <row r="1034" spans="1:14" x14ac:dyDescent="0.3">
      <c r="A1034" s="592">
        <v>706352</v>
      </c>
      <c r="B1034" s="592" t="s">
        <v>4278</v>
      </c>
      <c r="C1034" s="592" t="s">
        <v>226</v>
      </c>
      <c r="D1034" s="592" t="s">
        <v>226</v>
      </c>
      <c r="E1034" s="592" t="s">
        <v>226</v>
      </c>
      <c r="F1034" s="592" t="s">
        <v>226</v>
      </c>
      <c r="G1034" s="592" t="s">
        <v>226</v>
      </c>
      <c r="H1034" s="592" t="s">
        <v>226</v>
      </c>
      <c r="I1034" s="592" t="s">
        <v>225</v>
      </c>
      <c r="J1034" s="592" t="s">
        <v>225</v>
      </c>
      <c r="K1034" s="592" t="s">
        <v>225</v>
      </c>
      <c r="L1034" s="592" t="s">
        <v>225</v>
      </c>
      <c r="M1034" s="592" t="s">
        <v>225</v>
      </c>
      <c r="N1034" s="592" t="s">
        <v>225</v>
      </c>
    </row>
    <row r="1035" spans="1:14" x14ac:dyDescent="0.3">
      <c r="A1035" s="592">
        <v>706358</v>
      </c>
      <c r="B1035" s="592" t="s">
        <v>4278</v>
      </c>
      <c r="C1035" s="592" t="s">
        <v>226</v>
      </c>
      <c r="D1035" s="592" t="s">
        <v>226</v>
      </c>
      <c r="E1035" s="592" t="s">
        <v>226</v>
      </c>
      <c r="F1035" s="592" t="s">
        <v>226</v>
      </c>
      <c r="G1035" s="592" t="s">
        <v>226</v>
      </c>
      <c r="H1035" s="592" t="s">
        <v>225</v>
      </c>
      <c r="I1035" s="592" t="s">
        <v>225</v>
      </c>
      <c r="J1035" s="592" t="s">
        <v>225</v>
      </c>
      <c r="K1035" s="592" t="s">
        <v>225</v>
      </c>
      <c r="L1035" s="592" t="s">
        <v>225</v>
      </c>
      <c r="M1035" s="592" t="s">
        <v>225</v>
      </c>
      <c r="N1035" s="592" t="s">
        <v>225</v>
      </c>
    </row>
    <row r="1036" spans="1:14" x14ac:dyDescent="0.3">
      <c r="A1036" s="592">
        <v>706360</v>
      </c>
      <c r="B1036" s="592" t="s">
        <v>4278</v>
      </c>
      <c r="C1036" s="592" t="s">
        <v>226</v>
      </c>
      <c r="D1036" s="592" t="s">
        <v>226</v>
      </c>
      <c r="E1036" s="592" t="s">
        <v>225</v>
      </c>
      <c r="F1036" s="592" t="s">
        <v>225</v>
      </c>
      <c r="G1036" s="592" t="s">
        <v>225</v>
      </c>
      <c r="H1036" s="592" t="s">
        <v>225</v>
      </c>
      <c r="I1036" s="592" t="s">
        <v>225</v>
      </c>
      <c r="J1036" s="592" t="s">
        <v>225</v>
      </c>
      <c r="K1036" s="592" t="s">
        <v>225</v>
      </c>
      <c r="L1036" s="592" t="s">
        <v>225</v>
      </c>
      <c r="M1036" s="592" t="s">
        <v>225</v>
      </c>
      <c r="N1036" s="592" t="s">
        <v>225</v>
      </c>
    </row>
    <row r="1037" spans="1:14" x14ac:dyDescent="0.3">
      <c r="A1037" s="592">
        <v>706361</v>
      </c>
      <c r="B1037" s="592" t="s">
        <v>4278</v>
      </c>
      <c r="C1037" s="592" t="s">
        <v>226</v>
      </c>
      <c r="D1037" s="592" t="s">
        <v>226</v>
      </c>
      <c r="E1037" s="592" t="s">
        <v>226</v>
      </c>
      <c r="F1037" s="592" t="s">
        <v>226</v>
      </c>
      <c r="G1037" s="592" t="s">
        <v>226</v>
      </c>
      <c r="H1037" s="592" t="s">
        <v>226</v>
      </c>
      <c r="I1037" s="592" t="s">
        <v>225</v>
      </c>
      <c r="J1037" s="592" t="s">
        <v>225</v>
      </c>
      <c r="K1037" s="592" t="s">
        <v>225</v>
      </c>
      <c r="L1037" s="592" t="s">
        <v>225</v>
      </c>
      <c r="M1037" s="592" t="s">
        <v>225</v>
      </c>
      <c r="N1037" s="592" t="s">
        <v>225</v>
      </c>
    </row>
    <row r="1038" spans="1:14" x14ac:dyDescent="0.3">
      <c r="A1038" s="592">
        <v>706364</v>
      </c>
      <c r="B1038" s="592" t="s">
        <v>4278</v>
      </c>
      <c r="C1038" s="592" t="s">
        <v>226</v>
      </c>
      <c r="D1038" s="592" t="s">
        <v>226</v>
      </c>
      <c r="E1038" s="592" t="s">
        <v>225</v>
      </c>
      <c r="F1038" s="592" t="s">
        <v>225</v>
      </c>
      <c r="G1038" s="592" t="s">
        <v>226</v>
      </c>
      <c r="H1038" s="592" t="s">
        <v>225</v>
      </c>
      <c r="I1038" s="592" t="s">
        <v>225</v>
      </c>
      <c r="J1038" s="592" t="s">
        <v>225</v>
      </c>
      <c r="K1038" s="592" t="s">
        <v>225</v>
      </c>
      <c r="L1038" s="592" t="s">
        <v>225</v>
      </c>
      <c r="M1038" s="592" t="s">
        <v>225</v>
      </c>
      <c r="N1038" s="592" t="s">
        <v>225</v>
      </c>
    </row>
    <row r="1039" spans="1:14" x14ac:dyDescent="0.3">
      <c r="A1039" s="592">
        <v>706367</v>
      </c>
      <c r="B1039" s="592" t="s">
        <v>4278</v>
      </c>
      <c r="C1039" s="592" t="s">
        <v>226</v>
      </c>
      <c r="D1039" s="592" t="s">
        <v>226</v>
      </c>
      <c r="E1039" s="592" t="s">
        <v>226</v>
      </c>
      <c r="F1039" s="592" t="s">
        <v>226</v>
      </c>
      <c r="G1039" s="592" t="s">
        <v>225</v>
      </c>
      <c r="H1039" s="592" t="s">
        <v>225</v>
      </c>
      <c r="I1039" s="592" t="s">
        <v>225</v>
      </c>
      <c r="J1039" s="592" t="s">
        <v>225</v>
      </c>
      <c r="K1039" s="592" t="s">
        <v>225</v>
      </c>
      <c r="L1039" s="592" t="s">
        <v>225</v>
      </c>
      <c r="M1039" s="592" t="s">
        <v>225</v>
      </c>
      <c r="N1039" s="592" t="s">
        <v>225</v>
      </c>
    </row>
    <row r="1040" spans="1:14" x14ac:dyDescent="0.3">
      <c r="A1040" s="592">
        <v>706380</v>
      </c>
      <c r="B1040" s="592" t="s">
        <v>4278</v>
      </c>
      <c r="C1040" s="592" t="s">
        <v>226</v>
      </c>
      <c r="D1040" s="592" t="s">
        <v>226</v>
      </c>
      <c r="E1040" s="592" t="s">
        <v>226</v>
      </c>
      <c r="F1040" s="592" t="s">
        <v>225</v>
      </c>
      <c r="G1040" s="592" t="s">
        <v>225</v>
      </c>
      <c r="H1040" s="592" t="s">
        <v>225</v>
      </c>
      <c r="I1040" s="592" t="s">
        <v>225</v>
      </c>
      <c r="J1040" s="592" t="s">
        <v>225</v>
      </c>
      <c r="K1040" s="592" t="s">
        <v>225</v>
      </c>
      <c r="L1040" s="592" t="s">
        <v>225</v>
      </c>
      <c r="M1040" s="592" t="s">
        <v>225</v>
      </c>
      <c r="N1040" s="592" t="s">
        <v>225</v>
      </c>
    </row>
    <row r="1041" spans="1:14" x14ac:dyDescent="0.3">
      <c r="A1041" s="592">
        <v>706383</v>
      </c>
      <c r="B1041" s="592" t="s">
        <v>4278</v>
      </c>
      <c r="C1041" s="592" t="s">
        <v>226</v>
      </c>
      <c r="D1041" s="592" t="s">
        <v>226</v>
      </c>
      <c r="E1041" s="592" t="s">
        <v>226</v>
      </c>
      <c r="F1041" s="592" t="s">
        <v>226</v>
      </c>
      <c r="G1041" s="592" t="s">
        <v>226</v>
      </c>
      <c r="H1041" s="592" t="s">
        <v>225</v>
      </c>
      <c r="I1041" s="592" t="s">
        <v>225</v>
      </c>
      <c r="J1041" s="592" t="s">
        <v>225</v>
      </c>
      <c r="K1041" s="592" t="s">
        <v>225</v>
      </c>
      <c r="L1041" s="592" t="s">
        <v>225</v>
      </c>
      <c r="M1041" s="592" t="s">
        <v>225</v>
      </c>
      <c r="N1041" s="592" t="s">
        <v>225</v>
      </c>
    </row>
    <row r="1042" spans="1:14" x14ac:dyDescent="0.3">
      <c r="A1042" s="592">
        <v>706393</v>
      </c>
      <c r="B1042" s="592" t="s">
        <v>4278</v>
      </c>
      <c r="C1042" s="592" t="s">
        <v>226</v>
      </c>
      <c r="D1042" s="592" t="s">
        <v>226</v>
      </c>
      <c r="E1042" s="592" t="s">
        <v>226</v>
      </c>
      <c r="F1042" s="592" t="s">
        <v>226</v>
      </c>
      <c r="G1042" s="592" t="s">
        <v>226</v>
      </c>
      <c r="H1042" s="592" t="s">
        <v>226</v>
      </c>
      <c r="I1042" s="592" t="s">
        <v>225</v>
      </c>
      <c r="J1042" s="592" t="s">
        <v>225</v>
      </c>
      <c r="K1042" s="592" t="s">
        <v>225</v>
      </c>
      <c r="L1042" s="592" t="s">
        <v>225</v>
      </c>
      <c r="M1042" s="592" t="s">
        <v>225</v>
      </c>
      <c r="N1042" s="592" t="s">
        <v>225</v>
      </c>
    </row>
    <row r="1043" spans="1:14" x14ac:dyDescent="0.3">
      <c r="A1043" s="592">
        <v>706397</v>
      </c>
      <c r="B1043" s="592" t="s">
        <v>4278</v>
      </c>
      <c r="C1043" s="592" t="s">
        <v>226</v>
      </c>
      <c r="D1043" s="592" t="s">
        <v>226</v>
      </c>
      <c r="E1043" s="592" t="s">
        <v>226</v>
      </c>
      <c r="F1043" s="592" t="s">
        <v>226</v>
      </c>
      <c r="G1043" s="592" t="s">
        <v>226</v>
      </c>
      <c r="H1043" s="592" t="s">
        <v>226</v>
      </c>
      <c r="I1043" s="592" t="s">
        <v>226</v>
      </c>
      <c r="J1043" s="592" t="s">
        <v>225</v>
      </c>
      <c r="K1043" s="592" t="s">
        <v>226</v>
      </c>
      <c r="L1043" s="592" t="s">
        <v>225</v>
      </c>
      <c r="M1043" s="592" t="s">
        <v>226</v>
      </c>
      <c r="N1043" s="592" t="s">
        <v>226</v>
      </c>
    </row>
    <row r="1044" spans="1:14" x14ac:dyDescent="0.3">
      <c r="A1044" s="592">
        <v>706398</v>
      </c>
      <c r="B1044" s="592" t="s">
        <v>4278</v>
      </c>
      <c r="C1044" s="592" t="s">
        <v>226</v>
      </c>
      <c r="D1044" s="592" t="s">
        <v>225</v>
      </c>
      <c r="E1044" s="592" t="s">
        <v>226</v>
      </c>
      <c r="F1044" s="592" t="s">
        <v>225</v>
      </c>
      <c r="G1044" s="592" t="s">
        <v>226</v>
      </c>
      <c r="H1044" s="592" t="s">
        <v>226</v>
      </c>
      <c r="I1044" s="592" t="s">
        <v>225</v>
      </c>
      <c r="J1044" s="592" t="s">
        <v>225</v>
      </c>
      <c r="K1044" s="592" t="s">
        <v>225</v>
      </c>
      <c r="L1044" s="592" t="s">
        <v>225</v>
      </c>
      <c r="M1044" s="592" t="s">
        <v>225</v>
      </c>
      <c r="N1044" s="592" t="s">
        <v>225</v>
      </c>
    </row>
    <row r="1045" spans="1:14" x14ac:dyDescent="0.3">
      <c r="A1045" s="592">
        <v>706401</v>
      </c>
      <c r="B1045" s="592" t="s">
        <v>4278</v>
      </c>
      <c r="C1045" s="592" t="s">
        <v>226</v>
      </c>
      <c r="D1045" s="592" t="s">
        <v>226</v>
      </c>
      <c r="E1045" s="592" t="s">
        <v>226</v>
      </c>
      <c r="F1045" s="592" t="s">
        <v>225</v>
      </c>
      <c r="G1045" s="592" t="s">
        <v>225</v>
      </c>
      <c r="H1045" s="592" t="s">
        <v>226</v>
      </c>
      <c r="I1045" s="592" t="s">
        <v>226</v>
      </c>
      <c r="J1045" s="592" t="s">
        <v>225</v>
      </c>
      <c r="K1045" s="592" t="s">
        <v>225</v>
      </c>
      <c r="L1045" s="592" t="s">
        <v>225</v>
      </c>
      <c r="M1045" s="592" t="s">
        <v>226</v>
      </c>
      <c r="N1045" s="592" t="s">
        <v>226</v>
      </c>
    </row>
    <row r="1046" spans="1:14" x14ac:dyDescent="0.3">
      <c r="A1046" s="592">
        <v>706405</v>
      </c>
      <c r="B1046" s="592" t="s">
        <v>4278</v>
      </c>
      <c r="C1046" s="592" t="s">
        <v>226</v>
      </c>
      <c r="D1046" s="592" t="s">
        <v>226</v>
      </c>
      <c r="E1046" s="592" t="s">
        <v>226</v>
      </c>
      <c r="F1046" s="592" t="s">
        <v>226</v>
      </c>
      <c r="G1046" s="592" t="s">
        <v>226</v>
      </c>
      <c r="H1046" s="592" t="s">
        <v>226</v>
      </c>
      <c r="I1046" s="592" t="s">
        <v>225</v>
      </c>
      <c r="J1046" s="592" t="s">
        <v>225</v>
      </c>
      <c r="K1046" s="592" t="s">
        <v>225</v>
      </c>
      <c r="L1046" s="592" t="s">
        <v>225</v>
      </c>
      <c r="M1046" s="592" t="s">
        <v>225</v>
      </c>
      <c r="N1046" s="592" t="s">
        <v>225</v>
      </c>
    </row>
    <row r="1047" spans="1:14" x14ac:dyDescent="0.3">
      <c r="A1047" s="592">
        <v>706412</v>
      </c>
      <c r="B1047" s="592" t="s">
        <v>4278</v>
      </c>
      <c r="C1047" s="592" t="s">
        <v>226</v>
      </c>
      <c r="D1047" s="592" t="s">
        <v>226</v>
      </c>
      <c r="E1047" s="592" t="s">
        <v>226</v>
      </c>
      <c r="F1047" s="592" t="s">
        <v>225</v>
      </c>
      <c r="G1047" s="592" t="s">
        <v>226</v>
      </c>
      <c r="H1047" s="592" t="s">
        <v>225</v>
      </c>
      <c r="I1047" s="592" t="s">
        <v>225</v>
      </c>
      <c r="J1047" s="592" t="s">
        <v>225</v>
      </c>
      <c r="K1047" s="592" t="s">
        <v>225</v>
      </c>
      <c r="L1047" s="592" t="s">
        <v>225</v>
      </c>
      <c r="M1047" s="592" t="s">
        <v>225</v>
      </c>
      <c r="N1047" s="592" t="s">
        <v>225</v>
      </c>
    </row>
    <row r="1048" spans="1:14" x14ac:dyDescent="0.3">
      <c r="A1048" s="592">
        <v>706415</v>
      </c>
      <c r="B1048" s="592" t="s">
        <v>4278</v>
      </c>
      <c r="C1048" s="592" t="s">
        <v>226</v>
      </c>
      <c r="D1048" s="592" t="s">
        <v>226</v>
      </c>
      <c r="E1048" s="592" t="s">
        <v>226</v>
      </c>
      <c r="F1048" s="592" t="s">
        <v>226</v>
      </c>
      <c r="G1048" s="592" t="s">
        <v>226</v>
      </c>
      <c r="H1048" s="592" t="s">
        <v>225</v>
      </c>
      <c r="I1048" s="592" t="s">
        <v>225</v>
      </c>
      <c r="J1048" s="592" t="s">
        <v>225</v>
      </c>
      <c r="K1048" s="592" t="s">
        <v>225</v>
      </c>
      <c r="L1048" s="592" t="s">
        <v>225</v>
      </c>
      <c r="M1048" s="592" t="s">
        <v>225</v>
      </c>
      <c r="N1048" s="592" t="s">
        <v>225</v>
      </c>
    </row>
    <row r="1049" spans="1:14" x14ac:dyDescent="0.3">
      <c r="A1049" s="592">
        <v>706417</v>
      </c>
      <c r="B1049" s="592" t="s">
        <v>4278</v>
      </c>
      <c r="C1049" s="592" t="s">
        <v>226</v>
      </c>
      <c r="D1049" s="592" t="s">
        <v>226</v>
      </c>
      <c r="E1049" s="592" t="s">
        <v>226</v>
      </c>
      <c r="F1049" s="592" t="s">
        <v>226</v>
      </c>
      <c r="G1049" s="592" t="s">
        <v>226</v>
      </c>
      <c r="H1049" s="592" t="s">
        <v>226</v>
      </c>
      <c r="I1049" s="592" t="s">
        <v>225</v>
      </c>
      <c r="J1049" s="592" t="s">
        <v>225</v>
      </c>
      <c r="K1049" s="592" t="s">
        <v>225</v>
      </c>
      <c r="L1049" s="592" t="s">
        <v>225</v>
      </c>
      <c r="M1049" s="592" t="s">
        <v>225</v>
      </c>
      <c r="N1049" s="592" t="s">
        <v>225</v>
      </c>
    </row>
    <row r="1050" spans="1:14" x14ac:dyDescent="0.3">
      <c r="A1050" s="592">
        <v>706420</v>
      </c>
      <c r="B1050" s="592" t="s">
        <v>4278</v>
      </c>
      <c r="C1050" s="592" t="s">
        <v>226</v>
      </c>
      <c r="D1050" s="592" t="s">
        <v>226</v>
      </c>
      <c r="E1050" s="592" t="s">
        <v>226</v>
      </c>
      <c r="F1050" s="592" t="s">
        <v>226</v>
      </c>
      <c r="G1050" s="592" t="s">
        <v>226</v>
      </c>
      <c r="H1050" s="592" t="s">
        <v>226</v>
      </c>
      <c r="I1050" s="592" t="s">
        <v>225</v>
      </c>
      <c r="J1050" s="592" t="s">
        <v>225</v>
      </c>
      <c r="K1050" s="592" t="s">
        <v>225</v>
      </c>
      <c r="L1050" s="592" t="s">
        <v>225</v>
      </c>
      <c r="M1050" s="592" t="s">
        <v>225</v>
      </c>
      <c r="N1050" s="592" t="s">
        <v>225</v>
      </c>
    </row>
    <row r="1051" spans="1:14" x14ac:dyDescent="0.3">
      <c r="A1051" s="592">
        <v>706421</v>
      </c>
      <c r="B1051" s="592" t="s">
        <v>4278</v>
      </c>
      <c r="C1051" s="592" t="s">
        <v>226</v>
      </c>
      <c r="D1051" s="592" t="s">
        <v>226</v>
      </c>
      <c r="E1051" s="592" t="s">
        <v>226</v>
      </c>
      <c r="F1051" s="592" t="s">
        <v>225</v>
      </c>
      <c r="G1051" s="592" t="s">
        <v>225</v>
      </c>
      <c r="H1051" s="592" t="s">
        <v>226</v>
      </c>
      <c r="I1051" s="592" t="s">
        <v>225</v>
      </c>
      <c r="J1051" s="592" t="s">
        <v>225</v>
      </c>
      <c r="K1051" s="592" t="s">
        <v>225</v>
      </c>
      <c r="L1051" s="592" t="s">
        <v>225</v>
      </c>
      <c r="M1051" s="592" t="s">
        <v>225</v>
      </c>
      <c r="N1051" s="592" t="s">
        <v>225</v>
      </c>
    </row>
    <row r="1052" spans="1:14" x14ac:dyDescent="0.3">
      <c r="A1052" s="592">
        <v>706422</v>
      </c>
      <c r="B1052" s="592" t="s">
        <v>4278</v>
      </c>
      <c r="C1052" s="592" t="s">
        <v>226</v>
      </c>
      <c r="D1052" s="592" t="s">
        <v>226</v>
      </c>
      <c r="E1052" s="592" t="s">
        <v>226</v>
      </c>
      <c r="F1052" s="592" t="s">
        <v>226</v>
      </c>
      <c r="G1052" s="592" t="s">
        <v>226</v>
      </c>
      <c r="H1052" s="592" t="s">
        <v>225</v>
      </c>
      <c r="I1052" s="592" t="s">
        <v>225</v>
      </c>
      <c r="J1052" s="592" t="s">
        <v>225</v>
      </c>
      <c r="K1052" s="592" t="s">
        <v>225</v>
      </c>
      <c r="L1052" s="592" t="s">
        <v>225</v>
      </c>
      <c r="M1052" s="592" t="s">
        <v>225</v>
      </c>
      <c r="N1052" s="592" t="s">
        <v>225</v>
      </c>
    </row>
    <row r="1053" spans="1:14" x14ac:dyDescent="0.3">
      <c r="A1053" s="592">
        <v>706429</v>
      </c>
      <c r="B1053" s="592" t="s">
        <v>4278</v>
      </c>
      <c r="C1053" s="592" t="s">
        <v>226</v>
      </c>
      <c r="D1053" s="592" t="s">
        <v>225</v>
      </c>
      <c r="E1053" s="592" t="s">
        <v>226</v>
      </c>
      <c r="F1053" s="592" t="s">
        <v>225</v>
      </c>
      <c r="G1053" s="592" t="s">
        <v>226</v>
      </c>
      <c r="H1053" s="592" t="s">
        <v>226</v>
      </c>
      <c r="I1053" s="592" t="s">
        <v>225</v>
      </c>
      <c r="J1053" s="592" t="s">
        <v>225</v>
      </c>
      <c r="K1053" s="592" t="s">
        <v>225</v>
      </c>
      <c r="L1053" s="592" t="s">
        <v>225</v>
      </c>
      <c r="M1053" s="592" t="s">
        <v>225</v>
      </c>
      <c r="N1053" s="592" t="s">
        <v>225</v>
      </c>
    </row>
    <row r="1054" spans="1:14" x14ac:dyDescent="0.3">
      <c r="A1054" s="592">
        <v>706434</v>
      </c>
      <c r="B1054" s="592" t="s">
        <v>4278</v>
      </c>
      <c r="C1054" s="592" t="s">
        <v>226</v>
      </c>
      <c r="D1054" s="592" t="s">
        <v>226</v>
      </c>
      <c r="E1054" s="592" t="s">
        <v>225</v>
      </c>
      <c r="F1054" s="592" t="s">
        <v>225</v>
      </c>
      <c r="G1054" s="592" t="s">
        <v>225</v>
      </c>
      <c r="H1054" s="592" t="s">
        <v>225</v>
      </c>
      <c r="I1054" s="592" t="s">
        <v>225</v>
      </c>
      <c r="J1054" s="592" t="s">
        <v>225</v>
      </c>
      <c r="K1054" s="592" t="s">
        <v>225</v>
      </c>
      <c r="L1054" s="592" t="s">
        <v>225</v>
      </c>
      <c r="M1054" s="592" t="s">
        <v>225</v>
      </c>
      <c r="N1054" s="592" t="s">
        <v>225</v>
      </c>
    </row>
    <row r="1055" spans="1:14" x14ac:dyDescent="0.3">
      <c r="A1055" s="592">
        <v>706435</v>
      </c>
      <c r="B1055" s="592" t="s">
        <v>4278</v>
      </c>
      <c r="C1055" s="592" t="s">
        <v>226</v>
      </c>
      <c r="D1055" s="592" t="s">
        <v>226</v>
      </c>
      <c r="E1055" s="592" t="s">
        <v>226</v>
      </c>
      <c r="F1055" s="592" t="s">
        <v>226</v>
      </c>
      <c r="G1055" s="592" t="s">
        <v>226</v>
      </c>
      <c r="H1055" s="592" t="s">
        <v>225</v>
      </c>
      <c r="I1055" s="592" t="s">
        <v>225</v>
      </c>
      <c r="J1055" s="592" t="s">
        <v>225</v>
      </c>
      <c r="K1055" s="592" t="s">
        <v>225</v>
      </c>
      <c r="L1055" s="592" t="s">
        <v>225</v>
      </c>
      <c r="M1055" s="592" t="s">
        <v>225</v>
      </c>
      <c r="N1055" s="592" t="s">
        <v>225</v>
      </c>
    </row>
    <row r="1056" spans="1:14" x14ac:dyDescent="0.3">
      <c r="A1056" s="592">
        <v>706437</v>
      </c>
      <c r="B1056" s="592" t="s">
        <v>4278</v>
      </c>
      <c r="C1056" s="592" t="s">
        <v>226</v>
      </c>
      <c r="D1056" s="592" t="s">
        <v>226</v>
      </c>
      <c r="E1056" s="592" t="s">
        <v>226</v>
      </c>
      <c r="F1056" s="592" t="s">
        <v>226</v>
      </c>
      <c r="G1056" s="592" t="s">
        <v>226</v>
      </c>
      <c r="H1056" s="592" t="s">
        <v>226</v>
      </c>
      <c r="I1056" s="592" t="s">
        <v>225</v>
      </c>
      <c r="J1056" s="592" t="s">
        <v>225</v>
      </c>
      <c r="K1056" s="592" t="s">
        <v>225</v>
      </c>
      <c r="L1056" s="592" t="s">
        <v>225</v>
      </c>
      <c r="M1056" s="592" t="s">
        <v>225</v>
      </c>
      <c r="N1056" s="592" t="s">
        <v>225</v>
      </c>
    </row>
    <row r="1057" spans="1:14" x14ac:dyDescent="0.3">
      <c r="A1057" s="592">
        <v>706438</v>
      </c>
      <c r="B1057" s="592" t="s">
        <v>4278</v>
      </c>
      <c r="C1057" s="592" t="s">
        <v>226</v>
      </c>
      <c r="D1057" s="592" t="s">
        <v>226</v>
      </c>
      <c r="E1057" s="592" t="s">
        <v>226</v>
      </c>
      <c r="F1057" s="592" t="s">
        <v>225</v>
      </c>
      <c r="G1057" s="592" t="s">
        <v>225</v>
      </c>
      <c r="H1057" s="592" t="s">
        <v>225</v>
      </c>
      <c r="I1057" s="592" t="s">
        <v>225</v>
      </c>
      <c r="J1057" s="592" t="s">
        <v>225</v>
      </c>
      <c r="K1057" s="592" t="s">
        <v>225</v>
      </c>
      <c r="L1057" s="592" t="s">
        <v>225</v>
      </c>
      <c r="M1057" s="592" t="s">
        <v>225</v>
      </c>
      <c r="N1057" s="592" t="s">
        <v>225</v>
      </c>
    </row>
    <row r="1058" spans="1:14" x14ac:dyDescent="0.3">
      <c r="A1058" s="592">
        <v>706443</v>
      </c>
      <c r="B1058" s="592" t="s">
        <v>4278</v>
      </c>
      <c r="C1058" s="592" t="s">
        <v>226</v>
      </c>
      <c r="D1058" s="592" t="s">
        <v>226</v>
      </c>
      <c r="E1058" s="592" t="s">
        <v>226</v>
      </c>
      <c r="F1058" s="592" t="s">
        <v>226</v>
      </c>
      <c r="G1058" s="592" t="s">
        <v>226</v>
      </c>
      <c r="H1058" s="592" t="s">
        <v>226</v>
      </c>
      <c r="I1058" s="592" t="s">
        <v>225</v>
      </c>
      <c r="J1058" s="592" t="s">
        <v>225</v>
      </c>
      <c r="K1058" s="592" t="s">
        <v>225</v>
      </c>
      <c r="L1058" s="592" t="s">
        <v>225</v>
      </c>
      <c r="M1058" s="592" t="s">
        <v>225</v>
      </c>
      <c r="N1058" s="592" t="s">
        <v>225</v>
      </c>
    </row>
    <row r="1059" spans="1:14" x14ac:dyDescent="0.3">
      <c r="A1059" s="592">
        <v>706444</v>
      </c>
      <c r="B1059" s="592" t="s">
        <v>4278</v>
      </c>
      <c r="C1059" s="592" t="s">
        <v>226</v>
      </c>
      <c r="D1059" s="592" t="s">
        <v>225</v>
      </c>
      <c r="E1059" s="592" t="s">
        <v>225</v>
      </c>
      <c r="F1059" s="592" t="s">
        <v>225</v>
      </c>
      <c r="G1059" s="592" t="s">
        <v>225</v>
      </c>
      <c r="H1059" s="592" t="s">
        <v>226</v>
      </c>
      <c r="I1059" s="592" t="s">
        <v>225</v>
      </c>
      <c r="J1059" s="592" t="s">
        <v>225</v>
      </c>
      <c r="K1059" s="592" t="s">
        <v>225</v>
      </c>
      <c r="L1059" s="592" t="s">
        <v>225</v>
      </c>
      <c r="M1059" s="592" t="s">
        <v>225</v>
      </c>
      <c r="N1059" s="592" t="s">
        <v>225</v>
      </c>
    </row>
    <row r="1060" spans="1:14" x14ac:dyDescent="0.3">
      <c r="A1060" s="592">
        <v>706448</v>
      </c>
      <c r="B1060" s="592" t="s">
        <v>4278</v>
      </c>
      <c r="C1060" s="592" t="s">
        <v>226</v>
      </c>
      <c r="D1060" s="592" t="s">
        <v>226</v>
      </c>
      <c r="E1060" s="592" t="s">
        <v>226</v>
      </c>
      <c r="F1060" s="592" t="s">
        <v>225</v>
      </c>
      <c r="G1060" s="592" t="s">
        <v>225</v>
      </c>
      <c r="H1060" s="592" t="s">
        <v>226</v>
      </c>
      <c r="I1060" s="592" t="s">
        <v>225</v>
      </c>
      <c r="J1060" s="592" t="s">
        <v>225</v>
      </c>
      <c r="K1060" s="592" t="s">
        <v>225</v>
      </c>
      <c r="L1060" s="592" t="s">
        <v>225</v>
      </c>
      <c r="M1060" s="592" t="s">
        <v>225</v>
      </c>
      <c r="N1060" s="592" t="s">
        <v>225</v>
      </c>
    </row>
    <row r="1061" spans="1:14" x14ac:dyDescent="0.3">
      <c r="A1061" s="592">
        <v>706449</v>
      </c>
      <c r="B1061" s="592" t="s">
        <v>4278</v>
      </c>
      <c r="C1061" s="592" t="s">
        <v>226</v>
      </c>
      <c r="D1061" s="592" t="s">
        <v>226</v>
      </c>
      <c r="E1061" s="592" t="s">
        <v>226</v>
      </c>
      <c r="F1061" s="592" t="s">
        <v>225</v>
      </c>
      <c r="G1061" s="592" t="s">
        <v>225</v>
      </c>
      <c r="H1061" s="592" t="s">
        <v>225</v>
      </c>
      <c r="I1061" s="592" t="s">
        <v>225</v>
      </c>
      <c r="J1061" s="592" t="s">
        <v>225</v>
      </c>
      <c r="K1061" s="592" t="s">
        <v>225</v>
      </c>
      <c r="L1061" s="592" t="s">
        <v>225</v>
      </c>
      <c r="M1061" s="592" t="s">
        <v>225</v>
      </c>
      <c r="N1061" s="592" t="s">
        <v>225</v>
      </c>
    </row>
    <row r="1062" spans="1:14" x14ac:dyDescent="0.3">
      <c r="A1062" s="592">
        <v>706451</v>
      </c>
      <c r="B1062" s="592" t="s">
        <v>4278</v>
      </c>
      <c r="C1062" s="592" t="s">
        <v>226</v>
      </c>
      <c r="D1062" s="592" t="s">
        <v>226</v>
      </c>
      <c r="E1062" s="592" t="s">
        <v>226</v>
      </c>
      <c r="F1062" s="592" t="s">
        <v>226</v>
      </c>
      <c r="G1062" s="592" t="s">
        <v>226</v>
      </c>
      <c r="H1062" s="592" t="s">
        <v>226</v>
      </c>
      <c r="I1062" s="592" t="s">
        <v>225</v>
      </c>
      <c r="J1062" s="592" t="s">
        <v>225</v>
      </c>
      <c r="K1062" s="592" t="s">
        <v>225</v>
      </c>
      <c r="L1062" s="592" t="s">
        <v>225</v>
      </c>
      <c r="M1062" s="592" t="s">
        <v>225</v>
      </c>
      <c r="N1062" s="592" t="s">
        <v>225</v>
      </c>
    </row>
    <row r="1063" spans="1:14" x14ac:dyDescent="0.3">
      <c r="A1063" s="592">
        <v>706452</v>
      </c>
      <c r="B1063" s="592" t="s">
        <v>4278</v>
      </c>
      <c r="C1063" s="592" t="s">
        <v>226</v>
      </c>
      <c r="D1063" s="592" t="s">
        <v>226</v>
      </c>
      <c r="E1063" s="592" t="s">
        <v>226</v>
      </c>
      <c r="F1063" s="592" t="s">
        <v>226</v>
      </c>
      <c r="G1063" s="592" t="s">
        <v>226</v>
      </c>
      <c r="H1063" s="592" t="s">
        <v>226</v>
      </c>
      <c r="I1063" s="592" t="s">
        <v>225</v>
      </c>
      <c r="J1063" s="592" t="s">
        <v>225</v>
      </c>
      <c r="K1063" s="592" t="s">
        <v>225</v>
      </c>
      <c r="L1063" s="592" t="s">
        <v>225</v>
      </c>
      <c r="M1063" s="592" t="s">
        <v>225</v>
      </c>
      <c r="N1063" s="592" t="s">
        <v>225</v>
      </c>
    </row>
    <row r="1064" spans="1:14" x14ac:dyDescent="0.3">
      <c r="A1064" s="592">
        <v>706453</v>
      </c>
      <c r="B1064" s="592" t="s">
        <v>4278</v>
      </c>
      <c r="C1064" s="592" t="s">
        <v>226</v>
      </c>
      <c r="D1064" s="592" t="s">
        <v>225</v>
      </c>
      <c r="E1064" s="592" t="s">
        <v>226</v>
      </c>
      <c r="F1064" s="592" t="s">
        <v>226</v>
      </c>
      <c r="G1064" s="592" t="s">
        <v>226</v>
      </c>
      <c r="H1064" s="592" t="s">
        <v>225</v>
      </c>
      <c r="I1064" s="592" t="s">
        <v>225</v>
      </c>
      <c r="J1064" s="592" t="s">
        <v>225</v>
      </c>
      <c r="K1064" s="592" t="s">
        <v>225</v>
      </c>
      <c r="L1064" s="592" t="s">
        <v>225</v>
      </c>
      <c r="M1064" s="592" t="s">
        <v>225</v>
      </c>
      <c r="N1064" s="592" t="s">
        <v>225</v>
      </c>
    </row>
    <row r="1065" spans="1:14" x14ac:dyDescent="0.3">
      <c r="A1065" s="592">
        <v>706461</v>
      </c>
      <c r="B1065" s="592" t="s">
        <v>4278</v>
      </c>
      <c r="C1065" s="592" t="s">
        <v>226</v>
      </c>
      <c r="D1065" s="592" t="s">
        <v>226</v>
      </c>
      <c r="E1065" s="592" t="s">
        <v>226</v>
      </c>
      <c r="F1065" s="592" t="s">
        <v>226</v>
      </c>
      <c r="G1065" s="592" t="s">
        <v>226</v>
      </c>
      <c r="H1065" s="592" t="s">
        <v>226</v>
      </c>
      <c r="I1065" s="592" t="s">
        <v>225</v>
      </c>
      <c r="J1065" s="592" t="s">
        <v>225</v>
      </c>
      <c r="K1065" s="592" t="s">
        <v>225</v>
      </c>
      <c r="L1065" s="592" t="s">
        <v>225</v>
      </c>
      <c r="M1065" s="592" t="s">
        <v>225</v>
      </c>
      <c r="N1065" s="592" t="s">
        <v>225</v>
      </c>
    </row>
    <row r="1066" spans="1:14" x14ac:dyDescent="0.3">
      <c r="A1066" s="592">
        <v>706465</v>
      </c>
      <c r="B1066" s="592" t="s">
        <v>4278</v>
      </c>
      <c r="C1066" s="592" t="s">
        <v>226</v>
      </c>
      <c r="D1066" s="592" t="s">
        <v>225</v>
      </c>
      <c r="E1066" s="592" t="s">
        <v>225</v>
      </c>
      <c r="F1066" s="592" t="s">
        <v>225</v>
      </c>
      <c r="G1066" s="592" t="s">
        <v>225</v>
      </c>
      <c r="H1066" s="592" t="s">
        <v>226</v>
      </c>
      <c r="I1066" s="592" t="s">
        <v>225</v>
      </c>
      <c r="J1066" s="592" t="s">
        <v>225</v>
      </c>
      <c r="K1066" s="592" t="s">
        <v>225</v>
      </c>
      <c r="L1066" s="592" t="s">
        <v>225</v>
      </c>
      <c r="M1066" s="592" t="s">
        <v>225</v>
      </c>
      <c r="N1066" s="592" t="s">
        <v>225</v>
      </c>
    </row>
    <row r="1067" spans="1:14" x14ac:dyDescent="0.3">
      <c r="A1067" s="592">
        <v>706466</v>
      </c>
      <c r="B1067" s="592" t="s">
        <v>4278</v>
      </c>
      <c r="C1067" s="592" t="s">
        <v>226</v>
      </c>
      <c r="D1067" s="592" t="s">
        <v>225</v>
      </c>
      <c r="E1067" s="592" t="s">
        <v>226</v>
      </c>
      <c r="F1067" s="592" t="s">
        <v>226</v>
      </c>
      <c r="G1067" s="592" t="s">
        <v>226</v>
      </c>
      <c r="H1067" s="592" t="s">
        <v>226</v>
      </c>
      <c r="I1067" s="592" t="s">
        <v>225</v>
      </c>
      <c r="J1067" s="592" t="s">
        <v>225</v>
      </c>
      <c r="K1067" s="592" t="s">
        <v>225</v>
      </c>
      <c r="L1067" s="592" t="s">
        <v>225</v>
      </c>
      <c r="M1067" s="592" t="s">
        <v>225</v>
      </c>
      <c r="N1067" s="592" t="s">
        <v>225</v>
      </c>
    </row>
    <row r="1068" spans="1:14" x14ac:dyDescent="0.3">
      <c r="A1068" s="592">
        <v>706467</v>
      </c>
      <c r="B1068" s="592" t="s">
        <v>4278</v>
      </c>
      <c r="C1068" s="592" t="s">
        <v>226</v>
      </c>
      <c r="D1068" s="592" t="s">
        <v>226</v>
      </c>
      <c r="E1068" s="592" t="s">
        <v>226</v>
      </c>
      <c r="F1068" s="592" t="s">
        <v>226</v>
      </c>
      <c r="G1068" s="592" t="s">
        <v>226</v>
      </c>
      <c r="H1068" s="592" t="s">
        <v>226</v>
      </c>
      <c r="I1068" s="592" t="s">
        <v>225</v>
      </c>
      <c r="J1068" s="592" t="s">
        <v>225</v>
      </c>
      <c r="K1068" s="592" t="s">
        <v>225</v>
      </c>
      <c r="L1068" s="592" t="s">
        <v>225</v>
      </c>
      <c r="M1068" s="592" t="s">
        <v>225</v>
      </c>
      <c r="N1068" s="592" t="s">
        <v>225</v>
      </c>
    </row>
    <row r="1069" spans="1:14" x14ac:dyDescent="0.3">
      <c r="A1069" s="592">
        <v>706468</v>
      </c>
      <c r="B1069" s="592" t="s">
        <v>4278</v>
      </c>
      <c r="C1069" s="592" t="s">
        <v>226</v>
      </c>
      <c r="D1069" s="592" t="s">
        <v>226</v>
      </c>
      <c r="E1069" s="592" t="s">
        <v>226</v>
      </c>
      <c r="F1069" s="592" t="s">
        <v>226</v>
      </c>
      <c r="G1069" s="592" t="s">
        <v>225</v>
      </c>
      <c r="H1069" s="592" t="s">
        <v>225</v>
      </c>
      <c r="I1069" s="592" t="s">
        <v>225</v>
      </c>
      <c r="J1069" s="592" t="s">
        <v>225</v>
      </c>
      <c r="K1069" s="592" t="s">
        <v>225</v>
      </c>
      <c r="L1069" s="592" t="s">
        <v>225</v>
      </c>
      <c r="M1069" s="592" t="s">
        <v>225</v>
      </c>
      <c r="N1069" s="592" t="s">
        <v>225</v>
      </c>
    </row>
    <row r="1070" spans="1:14" x14ac:dyDescent="0.3">
      <c r="A1070" s="592">
        <v>706473</v>
      </c>
      <c r="B1070" s="592" t="s">
        <v>4278</v>
      </c>
      <c r="C1070" s="592" t="s">
        <v>226</v>
      </c>
      <c r="D1070" s="592" t="s">
        <v>225</v>
      </c>
      <c r="E1070" s="592" t="s">
        <v>226</v>
      </c>
      <c r="F1070" s="592" t="s">
        <v>226</v>
      </c>
      <c r="G1070" s="592" t="s">
        <v>226</v>
      </c>
      <c r="H1070" s="592" t="s">
        <v>226</v>
      </c>
      <c r="I1070" s="592" t="s">
        <v>225</v>
      </c>
      <c r="J1070" s="592" t="s">
        <v>225</v>
      </c>
      <c r="K1070" s="592" t="s">
        <v>225</v>
      </c>
      <c r="L1070" s="592" t="s">
        <v>225</v>
      </c>
      <c r="M1070" s="592" t="s">
        <v>225</v>
      </c>
      <c r="N1070" s="592" t="s">
        <v>225</v>
      </c>
    </row>
    <row r="1071" spans="1:14" x14ac:dyDescent="0.3">
      <c r="A1071" s="592">
        <v>706474</v>
      </c>
      <c r="B1071" s="592" t="s">
        <v>4278</v>
      </c>
      <c r="C1071" s="592" t="s">
        <v>226</v>
      </c>
      <c r="D1071" s="592" t="s">
        <v>226</v>
      </c>
      <c r="E1071" s="592" t="s">
        <v>226</v>
      </c>
      <c r="F1071" s="592" t="s">
        <v>226</v>
      </c>
      <c r="G1071" s="592" t="s">
        <v>225</v>
      </c>
      <c r="H1071" s="592" t="s">
        <v>225</v>
      </c>
      <c r="I1071" s="592" t="s">
        <v>225</v>
      </c>
      <c r="J1071" s="592" t="s">
        <v>225</v>
      </c>
      <c r="K1071" s="592" t="s">
        <v>225</v>
      </c>
      <c r="L1071" s="592" t="s">
        <v>225</v>
      </c>
      <c r="M1071" s="592" t="s">
        <v>225</v>
      </c>
      <c r="N1071" s="592" t="s">
        <v>225</v>
      </c>
    </row>
    <row r="1072" spans="1:14" x14ac:dyDescent="0.3">
      <c r="A1072" s="592">
        <v>706477</v>
      </c>
      <c r="B1072" s="592" t="s">
        <v>4278</v>
      </c>
      <c r="C1072" s="592" t="s">
        <v>226</v>
      </c>
      <c r="D1072" s="592" t="s">
        <v>226</v>
      </c>
      <c r="E1072" s="592" t="s">
        <v>225</v>
      </c>
      <c r="F1072" s="592" t="s">
        <v>225</v>
      </c>
      <c r="G1072" s="592" t="s">
        <v>225</v>
      </c>
      <c r="H1072" s="592" t="s">
        <v>226</v>
      </c>
      <c r="I1072" s="592" t="s">
        <v>225</v>
      </c>
      <c r="J1072" s="592" t="s">
        <v>225</v>
      </c>
      <c r="K1072" s="592" t="s">
        <v>225</v>
      </c>
      <c r="L1072" s="592" t="s">
        <v>225</v>
      </c>
      <c r="M1072" s="592" t="s">
        <v>225</v>
      </c>
      <c r="N1072" s="592" t="s">
        <v>225</v>
      </c>
    </row>
    <row r="1073" spans="1:14" x14ac:dyDescent="0.3">
      <c r="A1073" s="592">
        <v>706478</v>
      </c>
      <c r="B1073" s="592" t="s">
        <v>4278</v>
      </c>
      <c r="C1073" s="592" t="s">
        <v>226</v>
      </c>
      <c r="D1073" s="592" t="s">
        <v>226</v>
      </c>
      <c r="E1073" s="592" t="s">
        <v>226</v>
      </c>
      <c r="F1073" s="592" t="s">
        <v>226</v>
      </c>
      <c r="G1073" s="592" t="s">
        <v>226</v>
      </c>
      <c r="H1073" s="592" t="s">
        <v>225</v>
      </c>
      <c r="I1073" s="592" t="s">
        <v>225</v>
      </c>
      <c r="J1073" s="592" t="s">
        <v>226</v>
      </c>
      <c r="K1073" s="592" t="s">
        <v>225</v>
      </c>
      <c r="L1073" s="592" t="s">
        <v>225</v>
      </c>
      <c r="M1073" s="592" t="s">
        <v>226</v>
      </c>
      <c r="N1073" s="592" t="s">
        <v>226</v>
      </c>
    </row>
    <row r="1074" spans="1:14" x14ac:dyDescent="0.3">
      <c r="A1074" s="592">
        <v>706479</v>
      </c>
      <c r="B1074" s="592" t="s">
        <v>4278</v>
      </c>
      <c r="C1074" s="592" t="s">
        <v>226</v>
      </c>
      <c r="D1074" s="592" t="s">
        <v>226</v>
      </c>
      <c r="E1074" s="592" t="s">
        <v>226</v>
      </c>
      <c r="F1074" s="592" t="s">
        <v>226</v>
      </c>
      <c r="G1074" s="592" t="s">
        <v>226</v>
      </c>
      <c r="H1074" s="592" t="s">
        <v>226</v>
      </c>
      <c r="I1074" s="592" t="s">
        <v>225</v>
      </c>
      <c r="J1074" s="592" t="s">
        <v>225</v>
      </c>
      <c r="K1074" s="592" t="s">
        <v>225</v>
      </c>
      <c r="L1074" s="592" t="s">
        <v>225</v>
      </c>
      <c r="M1074" s="592" t="s">
        <v>225</v>
      </c>
      <c r="N1074" s="592" t="s">
        <v>225</v>
      </c>
    </row>
    <row r="1075" spans="1:14" x14ac:dyDescent="0.3">
      <c r="A1075" s="592">
        <v>706480</v>
      </c>
      <c r="B1075" s="592" t="s">
        <v>4278</v>
      </c>
      <c r="C1075" s="592" t="s">
        <v>226</v>
      </c>
      <c r="D1075" s="592" t="s">
        <v>226</v>
      </c>
      <c r="E1075" s="592" t="s">
        <v>226</v>
      </c>
      <c r="F1075" s="592" t="s">
        <v>226</v>
      </c>
      <c r="G1075" s="592" t="s">
        <v>226</v>
      </c>
      <c r="H1075" s="592" t="s">
        <v>225</v>
      </c>
      <c r="I1075" s="592" t="s">
        <v>225</v>
      </c>
      <c r="J1075" s="592" t="s">
        <v>225</v>
      </c>
      <c r="K1075" s="592" t="s">
        <v>225</v>
      </c>
      <c r="L1075" s="592" t="s">
        <v>225</v>
      </c>
      <c r="M1075" s="592" t="s">
        <v>225</v>
      </c>
      <c r="N1075" s="592" t="s">
        <v>225</v>
      </c>
    </row>
    <row r="1076" spans="1:14" x14ac:dyDescent="0.3">
      <c r="A1076" s="592">
        <v>706482</v>
      </c>
      <c r="B1076" s="592" t="s">
        <v>4278</v>
      </c>
      <c r="C1076" s="592" t="s">
        <v>226</v>
      </c>
      <c r="D1076" s="592" t="s">
        <v>226</v>
      </c>
      <c r="E1076" s="592" t="s">
        <v>226</v>
      </c>
      <c r="F1076" s="592" t="s">
        <v>226</v>
      </c>
      <c r="G1076" s="592" t="s">
        <v>226</v>
      </c>
      <c r="H1076" s="592" t="s">
        <v>226</v>
      </c>
      <c r="I1076" s="592" t="s">
        <v>225</v>
      </c>
      <c r="J1076" s="592" t="s">
        <v>225</v>
      </c>
      <c r="K1076" s="592" t="s">
        <v>225</v>
      </c>
      <c r="L1076" s="592" t="s">
        <v>225</v>
      </c>
      <c r="M1076" s="592" t="s">
        <v>225</v>
      </c>
      <c r="N1076" s="592" t="s">
        <v>225</v>
      </c>
    </row>
    <row r="1077" spans="1:14" x14ac:dyDescent="0.3">
      <c r="A1077" s="592">
        <v>706485</v>
      </c>
      <c r="B1077" s="592" t="s">
        <v>4278</v>
      </c>
      <c r="C1077" s="592" t="s">
        <v>226</v>
      </c>
      <c r="D1077" s="592" t="s">
        <v>226</v>
      </c>
      <c r="E1077" s="592" t="s">
        <v>226</v>
      </c>
      <c r="F1077" s="592" t="s">
        <v>225</v>
      </c>
      <c r="G1077" s="592" t="s">
        <v>225</v>
      </c>
      <c r="H1077" s="592" t="s">
        <v>226</v>
      </c>
      <c r="I1077" s="592" t="s">
        <v>225</v>
      </c>
      <c r="J1077" s="592" t="s">
        <v>225</v>
      </c>
      <c r="K1077" s="592" t="s">
        <v>225</v>
      </c>
      <c r="L1077" s="592" t="s">
        <v>225</v>
      </c>
      <c r="M1077" s="592" t="s">
        <v>225</v>
      </c>
      <c r="N1077" s="592" t="s">
        <v>225</v>
      </c>
    </row>
    <row r="1078" spans="1:14" x14ac:dyDescent="0.3">
      <c r="A1078" s="592">
        <v>706486</v>
      </c>
      <c r="B1078" s="592" t="s">
        <v>4278</v>
      </c>
      <c r="C1078" s="592" t="s">
        <v>226</v>
      </c>
      <c r="D1078" s="592" t="s">
        <v>226</v>
      </c>
      <c r="E1078" s="592" t="s">
        <v>226</v>
      </c>
      <c r="F1078" s="592" t="s">
        <v>226</v>
      </c>
      <c r="G1078" s="592" t="s">
        <v>226</v>
      </c>
      <c r="H1078" s="592" t="s">
        <v>226</v>
      </c>
      <c r="I1078" s="592" t="s">
        <v>225</v>
      </c>
      <c r="J1078" s="592" t="s">
        <v>225</v>
      </c>
      <c r="K1078" s="592" t="s">
        <v>225</v>
      </c>
      <c r="L1078" s="592" t="s">
        <v>225</v>
      </c>
      <c r="M1078" s="592" t="s">
        <v>225</v>
      </c>
      <c r="N1078" s="592" t="s">
        <v>225</v>
      </c>
    </row>
    <row r="1079" spans="1:14" x14ac:dyDescent="0.3">
      <c r="A1079" s="592">
        <v>706495</v>
      </c>
      <c r="B1079" s="592" t="s">
        <v>4278</v>
      </c>
      <c r="C1079" s="592" t="s">
        <v>226</v>
      </c>
      <c r="D1079" s="592" t="s">
        <v>226</v>
      </c>
      <c r="E1079" s="592" t="s">
        <v>226</v>
      </c>
      <c r="F1079" s="592" t="s">
        <v>226</v>
      </c>
      <c r="G1079" s="592" t="s">
        <v>226</v>
      </c>
      <c r="H1079" s="592" t="s">
        <v>226</v>
      </c>
      <c r="I1079" s="592" t="s">
        <v>225</v>
      </c>
      <c r="J1079" s="592" t="s">
        <v>225</v>
      </c>
      <c r="K1079" s="592" t="s">
        <v>225</v>
      </c>
      <c r="L1079" s="592" t="s">
        <v>225</v>
      </c>
      <c r="M1079" s="592" t="s">
        <v>225</v>
      </c>
      <c r="N1079" s="592" t="s">
        <v>225</v>
      </c>
    </row>
    <row r="1080" spans="1:14" x14ac:dyDescent="0.3">
      <c r="A1080" s="592">
        <v>706498</v>
      </c>
      <c r="B1080" s="592" t="s">
        <v>4278</v>
      </c>
      <c r="C1080" s="592" t="s">
        <v>226</v>
      </c>
      <c r="D1080" s="592" t="s">
        <v>226</v>
      </c>
      <c r="E1080" s="592" t="s">
        <v>226</v>
      </c>
      <c r="F1080" s="592" t="s">
        <v>226</v>
      </c>
      <c r="G1080" s="592" t="s">
        <v>226</v>
      </c>
      <c r="H1080" s="592" t="s">
        <v>226</v>
      </c>
      <c r="I1080" s="592" t="s">
        <v>226</v>
      </c>
      <c r="J1080" s="592" t="s">
        <v>225</v>
      </c>
      <c r="K1080" s="592" t="s">
        <v>225</v>
      </c>
      <c r="L1080" s="592" t="s">
        <v>225</v>
      </c>
      <c r="M1080" s="592" t="s">
        <v>225</v>
      </c>
      <c r="N1080" s="592" t="s">
        <v>226</v>
      </c>
    </row>
    <row r="1081" spans="1:14" x14ac:dyDescent="0.3">
      <c r="A1081" s="592">
        <v>706503</v>
      </c>
      <c r="B1081" s="592" t="s">
        <v>4278</v>
      </c>
      <c r="C1081" s="592" t="s">
        <v>226</v>
      </c>
      <c r="D1081" s="592" t="s">
        <v>226</v>
      </c>
      <c r="E1081" s="592" t="s">
        <v>226</v>
      </c>
      <c r="F1081" s="592" t="s">
        <v>225</v>
      </c>
      <c r="G1081" s="592" t="s">
        <v>225</v>
      </c>
      <c r="H1081" s="592" t="s">
        <v>226</v>
      </c>
      <c r="I1081" s="592" t="s">
        <v>225</v>
      </c>
      <c r="J1081" s="592" t="s">
        <v>225</v>
      </c>
      <c r="K1081" s="592" t="s">
        <v>225</v>
      </c>
      <c r="L1081" s="592" t="s">
        <v>225</v>
      </c>
      <c r="M1081" s="592" t="s">
        <v>225</v>
      </c>
      <c r="N1081" s="592" t="s">
        <v>225</v>
      </c>
    </row>
    <row r="1082" spans="1:14" x14ac:dyDescent="0.3">
      <c r="A1082" s="592">
        <v>706505</v>
      </c>
      <c r="B1082" s="592" t="s">
        <v>4278</v>
      </c>
      <c r="C1082" s="592" t="s">
        <v>226</v>
      </c>
      <c r="D1082" s="592" t="s">
        <v>226</v>
      </c>
      <c r="E1082" s="592" t="s">
        <v>226</v>
      </c>
      <c r="F1082" s="592" t="s">
        <v>225</v>
      </c>
      <c r="G1082" s="592" t="s">
        <v>226</v>
      </c>
      <c r="H1082" s="592" t="s">
        <v>225</v>
      </c>
      <c r="I1082" s="592" t="s">
        <v>225</v>
      </c>
      <c r="J1082" s="592" t="s">
        <v>225</v>
      </c>
      <c r="K1082" s="592" t="s">
        <v>225</v>
      </c>
      <c r="L1082" s="592" t="s">
        <v>225</v>
      </c>
      <c r="M1082" s="592" t="s">
        <v>225</v>
      </c>
      <c r="N1082" s="592" t="s">
        <v>225</v>
      </c>
    </row>
    <row r="1083" spans="1:14" x14ac:dyDescent="0.3">
      <c r="A1083" s="592">
        <v>706507</v>
      </c>
      <c r="B1083" s="592" t="s">
        <v>4278</v>
      </c>
      <c r="C1083" s="592" t="s">
        <v>226</v>
      </c>
      <c r="D1083" s="592" t="s">
        <v>226</v>
      </c>
      <c r="E1083" s="592" t="s">
        <v>226</v>
      </c>
      <c r="F1083" s="592" t="s">
        <v>226</v>
      </c>
      <c r="G1083" s="592" t="s">
        <v>226</v>
      </c>
      <c r="H1083" s="592" t="s">
        <v>226</v>
      </c>
      <c r="I1083" s="592" t="s">
        <v>225</v>
      </c>
      <c r="J1083" s="592" t="s">
        <v>225</v>
      </c>
      <c r="K1083" s="592" t="s">
        <v>225</v>
      </c>
      <c r="L1083" s="592" t="s">
        <v>225</v>
      </c>
      <c r="M1083" s="592" t="s">
        <v>225</v>
      </c>
      <c r="N1083" s="592" t="s">
        <v>225</v>
      </c>
    </row>
    <row r="1084" spans="1:14" x14ac:dyDescent="0.3">
      <c r="A1084" s="592">
        <v>706511</v>
      </c>
      <c r="B1084" s="592" t="s">
        <v>4278</v>
      </c>
      <c r="C1084" s="592" t="s">
        <v>226</v>
      </c>
      <c r="D1084" s="592" t="s">
        <v>226</v>
      </c>
      <c r="E1084" s="592" t="s">
        <v>225</v>
      </c>
      <c r="F1084" s="592" t="s">
        <v>226</v>
      </c>
      <c r="G1084" s="592" t="s">
        <v>226</v>
      </c>
      <c r="H1084" s="592" t="s">
        <v>226</v>
      </c>
      <c r="I1084" s="592" t="s">
        <v>225</v>
      </c>
      <c r="J1084" s="592" t="s">
        <v>225</v>
      </c>
      <c r="K1084" s="592" t="s">
        <v>225</v>
      </c>
      <c r="L1084" s="592" t="s">
        <v>225</v>
      </c>
      <c r="M1084" s="592" t="s">
        <v>225</v>
      </c>
      <c r="N1084" s="592" t="s">
        <v>225</v>
      </c>
    </row>
    <row r="1085" spans="1:14" x14ac:dyDescent="0.3">
      <c r="A1085" s="592">
        <v>706512</v>
      </c>
      <c r="B1085" s="592" t="s">
        <v>4278</v>
      </c>
      <c r="C1085" s="592" t="s">
        <v>226</v>
      </c>
      <c r="D1085" s="592" t="s">
        <v>226</v>
      </c>
      <c r="E1085" s="592" t="s">
        <v>225</v>
      </c>
      <c r="F1085" s="592" t="s">
        <v>226</v>
      </c>
      <c r="G1085" s="592" t="s">
        <v>225</v>
      </c>
      <c r="H1085" s="592" t="s">
        <v>226</v>
      </c>
      <c r="I1085" s="592" t="s">
        <v>225</v>
      </c>
      <c r="J1085" s="592" t="s">
        <v>225</v>
      </c>
      <c r="K1085" s="592" t="s">
        <v>225</v>
      </c>
      <c r="L1085" s="592" t="s">
        <v>225</v>
      </c>
      <c r="M1085" s="592" t="s">
        <v>225</v>
      </c>
      <c r="N1085" s="592" t="s">
        <v>225</v>
      </c>
    </row>
    <row r="1086" spans="1:14" x14ac:dyDescent="0.3">
      <c r="A1086" s="592">
        <v>706513</v>
      </c>
      <c r="B1086" s="592" t="s">
        <v>4278</v>
      </c>
      <c r="C1086" s="592" t="s">
        <v>226</v>
      </c>
      <c r="D1086" s="592" t="s">
        <v>225</v>
      </c>
      <c r="E1086" s="592" t="s">
        <v>225</v>
      </c>
      <c r="F1086" s="592" t="s">
        <v>225</v>
      </c>
      <c r="G1086" s="592" t="s">
        <v>226</v>
      </c>
      <c r="H1086" s="592" t="s">
        <v>226</v>
      </c>
      <c r="I1086" s="592" t="s">
        <v>225</v>
      </c>
      <c r="J1086" s="592" t="s">
        <v>225</v>
      </c>
      <c r="K1086" s="592" t="s">
        <v>225</v>
      </c>
      <c r="L1086" s="592" t="s">
        <v>225</v>
      </c>
      <c r="M1086" s="592" t="s">
        <v>225</v>
      </c>
      <c r="N1086" s="592" t="s">
        <v>225</v>
      </c>
    </row>
    <row r="1087" spans="1:14" x14ac:dyDescent="0.3">
      <c r="A1087" s="592">
        <v>706514</v>
      </c>
      <c r="B1087" s="592" t="s">
        <v>4278</v>
      </c>
      <c r="C1087" s="592" t="s">
        <v>226</v>
      </c>
      <c r="D1087" s="592" t="s">
        <v>226</v>
      </c>
      <c r="E1087" s="592" t="s">
        <v>226</v>
      </c>
      <c r="F1087" s="592" t="s">
        <v>226</v>
      </c>
      <c r="G1087" s="592" t="s">
        <v>225</v>
      </c>
      <c r="H1087" s="592" t="s">
        <v>225</v>
      </c>
      <c r="I1087" s="592" t="s">
        <v>225</v>
      </c>
      <c r="J1087" s="592" t="s">
        <v>225</v>
      </c>
      <c r="K1087" s="592" t="s">
        <v>225</v>
      </c>
      <c r="L1087" s="592" t="s">
        <v>225</v>
      </c>
      <c r="M1087" s="592" t="s">
        <v>225</v>
      </c>
      <c r="N1087" s="592" t="s">
        <v>225</v>
      </c>
    </row>
    <row r="1088" spans="1:14" x14ac:dyDescent="0.3">
      <c r="A1088" s="592">
        <v>706515</v>
      </c>
      <c r="B1088" s="592" t="s">
        <v>4278</v>
      </c>
      <c r="C1088" s="592" t="s">
        <v>226</v>
      </c>
      <c r="D1088" s="592" t="s">
        <v>226</v>
      </c>
      <c r="E1088" s="592" t="s">
        <v>226</v>
      </c>
      <c r="F1088" s="592" t="s">
        <v>226</v>
      </c>
      <c r="G1088" s="592" t="s">
        <v>226</v>
      </c>
      <c r="H1088" s="592" t="s">
        <v>226</v>
      </c>
      <c r="I1088" s="592" t="s">
        <v>225</v>
      </c>
      <c r="J1088" s="592" t="s">
        <v>225</v>
      </c>
      <c r="K1088" s="592" t="s">
        <v>225</v>
      </c>
      <c r="L1088" s="592" t="s">
        <v>225</v>
      </c>
      <c r="M1088" s="592" t="s">
        <v>225</v>
      </c>
      <c r="N1088" s="592" t="s">
        <v>225</v>
      </c>
    </row>
    <row r="1089" spans="1:14" x14ac:dyDescent="0.3">
      <c r="A1089" s="592">
        <v>706518</v>
      </c>
      <c r="B1089" s="592" t="s">
        <v>4278</v>
      </c>
      <c r="C1089" s="592" t="s">
        <v>226</v>
      </c>
      <c r="D1089" s="592" t="s">
        <v>226</v>
      </c>
      <c r="E1089" s="592" t="s">
        <v>226</v>
      </c>
      <c r="F1089" s="592" t="s">
        <v>226</v>
      </c>
      <c r="G1089" s="592" t="s">
        <v>226</v>
      </c>
      <c r="H1089" s="592" t="s">
        <v>226</v>
      </c>
      <c r="I1089" s="592" t="s">
        <v>225</v>
      </c>
      <c r="J1089" s="592" t="s">
        <v>225</v>
      </c>
      <c r="K1089" s="592" t="s">
        <v>225</v>
      </c>
      <c r="L1089" s="592" t="s">
        <v>225</v>
      </c>
      <c r="M1089" s="592" t="s">
        <v>225</v>
      </c>
      <c r="N1089" s="592" t="s">
        <v>225</v>
      </c>
    </row>
    <row r="1090" spans="1:14" x14ac:dyDescent="0.3">
      <c r="A1090" s="592">
        <v>706520</v>
      </c>
      <c r="B1090" s="592" t="s">
        <v>4278</v>
      </c>
      <c r="C1090" s="592" t="s">
        <v>226</v>
      </c>
      <c r="D1090" s="592" t="s">
        <v>225</v>
      </c>
      <c r="E1090" s="592" t="s">
        <v>225</v>
      </c>
      <c r="F1090" s="592" t="s">
        <v>225</v>
      </c>
      <c r="G1090" s="592" t="s">
        <v>226</v>
      </c>
      <c r="H1090" s="592" t="s">
        <v>226</v>
      </c>
      <c r="I1090" s="592" t="s">
        <v>225</v>
      </c>
      <c r="J1090" s="592" t="s">
        <v>225</v>
      </c>
      <c r="K1090" s="592" t="s">
        <v>225</v>
      </c>
      <c r="L1090" s="592" t="s">
        <v>225</v>
      </c>
      <c r="M1090" s="592" t="s">
        <v>225</v>
      </c>
      <c r="N1090" s="592" t="s">
        <v>225</v>
      </c>
    </row>
    <row r="1091" spans="1:14" x14ac:dyDescent="0.3">
      <c r="A1091" s="592">
        <v>706521</v>
      </c>
      <c r="B1091" s="592" t="s">
        <v>4278</v>
      </c>
      <c r="C1091" s="592" t="s">
        <v>226</v>
      </c>
      <c r="D1091" s="592" t="s">
        <v>225</v>
      </c>
      <c r="E1091" s="592" t="s">
        <v>226</v>
      </c>
      <c r="F1091" s="592" t="s">
        <v>225</v>
      </c>
      <c r="G1091" s="592" t="s">
        <v>226</v>
      </c>
      <c r="H1091" s="592" t="s">
        <v>226</v>
      </c>
      <c r="I1091" s="592" t="s">
        <v>225</v>
      </c>
      <c r="J1091" s="592" t="s">
        <v>225</v>
      </c>
      <c r="K1091" s="592" t="s">
        <v>225</v>
      </c>
      <c r="L1091" s="592" t="s">
        <v>225</v>
      </c>
      <c r="M1091" s="592" t="s">
        <v>225</v>
      </c>
      <c r="N1091" s="592" t="s">
        <v>225</v>
      </c>
    </row>
    <row r="1092" spans="1:14" x14ac:dyDescent="0.3">
      <c r="A1092" s="592">
        <v>706525</v>
      </c>
      <c r="B1092" s="592" t="s">
        <v>4278</v>
      </c>
      <c r="C1092" s="592" t="s">
        <v>226</v>
      </c>
      <c r="D1092" s="592" t="s">
        <v>226</v>
      </c>
      <c r="E1092" s="592" t="s">
        <v>225</v>
      </c>
      <c r="F1092" s="592" t="s">
        <v>225</v>
      </c>
      <c r="G1092" s="592" t="s">
        <v>225</v>
      </c>
      <c r="H1092" s="592" t="s">
        <v>225</v>
      </c>
      <c r="I1092" s="592" t="s">
        <v>225</v>
      </c>
      <c r="J1092" s="592" t="s">
        <v>225</v>
      </c>
      <c r="K1092" s="592" t="s">
        <v>225</v>
      </c>
      <c r="L1092" s="592" t="s">
        <v>225</v>
      </c>
      <c r="M1092" s="592" t="s">
        <v>225</v>
      </c>
      <c r="N1092" s="592" t="s">
        <v>225</v>
      </c>
    </row>
    <row r="1093" spans="1:14" x14ac:dyDescent="0.3">
      <c r="A1093" s="592">
        <v>706528</v>
      </c>
      <c r="B1093" s="592" t="s">
        <v>4278</v>
      </c>
      <c r="C1093" s="592" t="s">
        <v>226</v>
      </c>
      <c r="D1093" s="592" t="s">
        <v>226</v>
      </c>
      <c r="E1093" s="592" t="s">
        <v>225</v>
      </c>
      <c r="F1093" s="592" t="s">
        <v>226</v>
      </c>
      <c r="G1093" s="592" t="s">
        <v>226</v>
      </c>
      <c r="H1093" s="592" t="s">
        <v>225</v>
      </c>
      <c r="I1093" s="592" t="s">
        <v>225</v>
      </c>
      <c r="J1093" s="592" t="s">
        <v>225</v>
      </c>
      <c r="K1093" s="592" t="s">
        <v>225</v>
      </c>
      <c r="L1093" s="592" t="s">
        <v>225</v>
      </c>
      <c r="M1093" s="592" t="s">
        <v>225</v>
      </c>
      <c r="N1093" s="592" t="s">
        <v>225</v>
      </c>
    </row>
    <row r="1094" spans="1:14" x14ac:dyDescent="0.3">
      <c r="A1094" s="592">
        <v>706535</v>
      </c>
      <c r="B1094" s="592" t="s">
        <v>4278</v>
      </c>
      <c r="C1094" s="592" t="s">
        <v>226</v>
      </c>
      <c r="D1094" s="592" t="s">
        <v>226</v>
      </c>
      <c r="E1094" s="592" t="s">
        <v>226</v>
      </c>
      <c r="F1094" s="592" t="s">
        <v>226</v>
      </c>
      <c r="G1094" s="592" t="s">
        <v>226</v>
      </c>
      <c r="H1094" s="592" t="s">
        <v>226</v>
      </c>
      <c r="I1094" s="592" t="s">
        <v>225</v>
      </c>
      <c r="J1094" s="592" t="s">
        <v>225</v>
      </c>
      <c r="K1094" s="592" t="s">
        <v>225</v>
      </c>
      <c r="L1094" s="592" t="s">
        <v>225</v>
      </c>
      <c r="M1094" s="592" t="s">
        <v>225</v>
      </c>
      <c r="N1094" s="592" t="s">
        <v>225</v>
      </c>
    </row>
    <row r="1095" spans="1:14" x14ac:dyDescent="0.3">
      <c r="A1095" s="592">
        <v>706536</v>
      </c>
      <c r="B1095" s="592" t="s">
        <v>4278</v>
      </c>
      <c r="C1095" s="592" t="s">
        <v>226</v>
      </c>
      <c r="D1095" s="592" t="s">
        <v>226</v>
      </c>
      <c r="E1095" s="592" t="s">
        <v>226</v>
      </c>
      <c r="F1095" s="592" t="s">
        <v>225</v>
      </c>
      <c r="G1095" s="592" t="s">
        <v>225</v>
      </c>
      <c r="H1095" s="592" t="s">
        <v>225</v>
      </c>
      <c r="I1095" s="592" t="s">
        <v>225</v>
      </c>
      <c r="J1095" s="592" t="s">
        <v>225</v>
      </c>
      <c r="K1095" s="592" t="s">
        <v>225</v>
      </c>
      <c r="L1095" s="592" t="s">
        <v>225</v>
      </c>
      <c r="M1095" s="592" t="s">
        <v>225</v>
      </c>
      <c r="N1095" s="592" t="s">
        <v>225</v>
      </c>
    </row>
    <row r="1096" spans="1:14" x14ac:dyDescent="0.3">
      <c r="A1096" s="592">
        <v>706541</v>
      </c>
      <c r="B1096" s="592" t="s">
        <v>4278</v>
      </c>
      <c r="C1096" s="592" t="s">
        <v>226</v>
      </c>
      <c r="D1096" s="592" t="s">
        <v>226</v>
      </c>
      <c r="E1096" s="592" t="s">
        <v>226</v>
      </c>
      <c r="F1096" s="592" t="s">
        <v>226</v>
      </c>
      <c r="G1096" s="592" t="s">
        <v>225</v>
      </c>
      <c r="H1096" s="592" t="s">
        <v>225</v>
      </c>
      <c r="I1096" s="592" t="s">
        <v>225</v>
      </c>
      <c r="J1096" s="592" t="s">
        <v>225</v>
      </c>
      <c r="K1096" s="592" t="s">
        <v>225</v>
      </c>
      <c r="L1096" s="592" t="s">
        <v>225</v>
      </c>
      <c r="M1096" s="592" t="s">
        <v>225</v>
      </c>
      <c r="N1096" s="592" t="s">
        <v>225</v>
      </c>
    </row>
    <row r="1097" spans="1:14" x14ac:dyDescent="0.3">
      <c r="A1097" s="592">
        <v>706545</v>
      </c>
      <c r="B1097" s="592" t="s">
        <v>4278</v>
      </c>
      <c r="C1097" s="592" t="s">
        <v>226</v>
      </c>
      <c r="D1097" s="592" t="s">
        <v>226</v>
      </c>
      <c r="E1097" s="592" t="s">
        <v>226</v>
      </c>
      <c r="F1097" s="592" t="s">
        <v>225</v>
      </c>
      <c r="G1097" s="592" t="s">
        <v>226</v>
      </c>
      <c r="H1097" s="592" t="s">
        <v>226</v>
      </c>
      <c r="I1097" s="592" t="s">
        <v>225</v>
      </c>
      <c r="J1097" s="592" t="s">
        <v>225</v>
      </c>
      <c r="K1097" s="592" t="s">
        <v>225</v>
      </c>
      <c r="L1097" s="592" t="s">
        <v>225</v>
      </c>
      <c r="M1097" s="592" t="s">
        <v>225</v>
      </c>
      <c r="N1097" s="592" t="s">
        <v>225</v>
      </c>
    </row>
    <row r="1098" spans="1:14" x14ac:dyDescent="0.3">
      <c r="A1098" s="592">
        <v>706546</v>
      </c>
      <c r="B1098" s="592" t="s">
        <v>4278</v>
      </c>
      <c r="C1098" s="592" t="s">
        <v>226</v>
      </c>
      <c r="D1098" s="592" t="s">
        <v>225</v>
      </c>
      <c r="E1098" s="592" t="s">
        <v>225</v>
      </c>
      <c r="F1098" s="592" t="s">
        <v>226</v>
      </c>
      <c r="G1098" s="592" t="s">
        <v>226</v>
      </c>
      <c r="H1098" s="592" t="s">
        <v>225</v>
      </c>
      <c r="I1098" s="592" t="s">
        <v>225</v>
      </c>
      <c r="J1098" s="592" t="s">
        <v>225</v>
      </c>
      <c r="K1098" s="592" t="s">
        <v>225</v>
      </c>
      <c r="L1098" s="592" t="s">
        <v>225</v>
      </c>
      <c r="M1098" s="592" t="s">
        <v>225</v>
      </c>
      <c r="N1098" s="592" t="s">
        <v>225</v>
      </c>
    </row>
    <row r="1099" spans="1:14" x14ac:dyDescent="0.3">
      <c r="A1099" s="592">
        <v>706547</v>
      </c>
      <c r="B1099" s="592" t="s">
        <v>4278</v>
      </c>
      <c r="C1099" s="592" t="s">
        <v>226</v>
      </c>
      <c r="D1099" s="592" t="s">
        <v>226</v>
      </c>
      <c r="E1099" s="592" t="s">
        <v>226</v>
      </c>
      <c r="F1099" s="592" t="s">
        <v>226</v>
      </c>
      <c r="G1099" s="592" t="s">
        <v>225</v>
      </c>
      <c r="H1099" s="592" t="s">
        <v>225</v>
      </c>
      <c r="I1099" s="592" t="s">
        <v>225</v>
      </c>
      <c r="J1099" s="592" t="s">
        <v>225</v>
      </c>
      <c r="K1099" s="592" t="s">
        <v>225</v>
      </c>
      <c r="L1099" s="592" t="s">
        <v>225</v>
      </c>
      <c r="M1099" s="592" t="s">
        <v>225</v>
      </c>
      <c r="N1099" s="592" t="s">
        <v>225</v>
      </c>
    </row>
    <row r="1100" spans="1:14" x14ac:dyDescent="0.3">
      <c r="A1100" s="592">
        <v>706554</v>
      </c>
      <c r="B1100" s="592" t="s">
        <v>4278</v>
      </c>
      <c r="C1100" s="592" t="s">
        <v>226</v>
      </c>
      <c r="D1100" s="592" t="s">
        <v>226</v>
      </c>
      <c r="E1100" s="592" t="s">
        <v>226</v>
      </c>
      <c r="F1100" s="592" t="s">
        <v>226</v>
      </c>
      <c r="G1100" s="592" t="s">
        <v>226</v>
      </c>
      <c r="H1100" s="592" t="s">
        <v>226</v>
      </c>
      <c r="I1100" s="592" t="s">
        <v>225</v>
      </c>
      <c r="J1100" s="592" t="s">
        <v>225</v>
      </c>
      <c r="K1100" s="592" t="s">
        <v>225</v>
      </c>
      <c r="L1100" s="592" t="s">
        <v>225</v>
      </c>
      <c r="M1100" s="592" t="s">
        <v>225</v>
      </c>
      <c r="N1100" s="592" t="s">
        <v>225</v>
      </c>
    </row>
    <row r="1101" spans="1:14" x14ac:dyDescent="0.3">
      <c r="A1101" s="592">
        <v>706559</v>
      </c>
      <c r="B1101" s="592" t="s">
        <v>4278</v>
      </c>
      <c r="C1101" s="592" t="s">
        <v>226</v>
      </c>
      <c r="D1101" s="592" t="s">
        <v>226</v>
      </c>
      <c r="E1101" s="592" t="s">
        <v>226</v>
      </c>
      <c r="F1101" s="592" t="s">
        <v>226</v>
      </c>
      <c r="G1101" s="592" t="s">
        <v>226</v>
      </c>
      <c r="H1101" s="592" t="s">
        <v>225</v>
      </c>
      <c r="I1101" s="592" t="s">
        <v>225</v>
      </c>
      <c r="J1101" s="592" t="s">
        <v>225</v>
      </c>
      <c r="K1101" s="592" t="s">
        <v>225</v>
      </c>
      <c r="L1101" s="592" t="s">
        <v>225</v>
      </c>
      <c r="M1101" s="592" t="s">
        <v>225</v>
      </c>
      <c r="N1101" s="592" t="s">
        <v>225</v>
      </c>
    </row>
    <row r="1102" spans="1:14" x14ac:dyDescent="0.3">
      <c r="A1102" s="592">
        <v>706562</v>
      </c>
      <c r="B1102" s="592" t="s">
        <v>4278</v>
      </c>
      <c r="C1102" s="592" t="s">
        <v>226</v>
      </c>
      <c r="D1102" s="592" t="s">
        <v>225</v>
      </c>
      <c r="E1102" s="592" t="s">
        <v>226</v>
      </c>
      <c r="F1102" s="592" t="s">
        <v>225</v>
      </c>
      <c r="G1102" s="592" t="s">
        <v>226</v>
      </c>
      <c r="H1102" s="592" t="s">
        <v>226</v>
      </c>
      <c r="I1102" s="592" t="s">
        <v>225</v>
      </c>
      <c r="J1102" s="592" t="s">
        <v>225</v>
      </c>
      <c r="K1102" s="592" t="s">
        <v>225</v>
      </c>
      <c r="L1102" s="592" t="s">
        <v>225</v>
      </c>
      <c r="M1102" s="592" t="s">
        <v>225</v>
      </c>
      <c r="N1102" s="592" t="s">
        <v>225</v>
      </c>
    </row>
    <row r="1103" spans="1:14" x14ac:dyDescent="0.3">
      <c r="A1103" s="592">
        <v>706564</v>
      </c>
      <c r="B1103" s="592" t="s">
        <v>4278</v>
      </c>
      <c r="C1103" s="592" t="s">
        <v>226</v>
      </c>
      <c r="D1103" s="592" t="s">
        <v>226</v>
      </c>
      <c r="E1103" s="592" t="s">
        <v>226</v>
      </c>
      <c r="F1103" s="592" t="s">
        <v>226</v>
      </c>
      <c r="G1103" s="592" t="s">
        <v>224</v>
      </c>
      <c r="H1103" s="592" t="s">
        <v>226</v>
      </c>
      <c r="I1103" s="592" t="s">
        <v>226</v>
      </c>
      <c r="J1103" s="592" t="s">
        <v>226</v>
      </c>
      <c r="K1103" s="592" t="s">
        <v>226</v>
      </c>
      <c r="L1103" s="592" t="s">
        <v>225</v>
      </c>
      <c r="M1103" s="592" t="s">
        <v>226</v>
      </c>
      <c r="N1103" s="592" t="s">
        <v>226</v>
      </c>
    </row>
    <row r="1104" spans="1:14" x14ac:dyDescent="0.3">
      <c r="A1104" s="592">
        <v>706565</v>
      </c>
      <c r="B1104" s="592" t="s">
        <v>4278</v>
      </c>
      <c r="C1104" s="592" t="s">
        <v>226</v>
      </c>
      <c r="D1104" s="592" t="s">
        <v>226</v>
      </c>
      <c r="E1104" s="592" t="s">
        <v>226</v>
      </c>
      <c r="F1104" s="592" t="s">
        <v>225</v>
      </c>
      <c r="G1104" s="592" t="s">
        <v>226</v>
      </c>
      <c r="H1104" s="592" t="s">
        <v>226</v>
      </c>
      <c r="I1104" s="592" t="s">
        <v>225</v>
      </c>
      <c r="J1104" s="592" t="s">
        <v>225</v>
      </c>
      <c r="K1104" s="592" t="s">
        <v>225</v>
      </c>
      <c r="L1104" s="592" t="s">
        <v>225</v>
      </c>
      <c r="M1104" s="592" t="s">
        <v>225</v>
      </c>
      <c r="N1104" s="592" t="s">
        <v>225</v>
      </c>
    </row>
    <row r="1105" spans="1:14" x14ac:dyDescent="0.3">
      <c r="A1105" s="592">
        <v>706567</v>
      </c>
      <c r="B1105" s="592" t="s">
        <v>4278</v>
      </c>
      <c r="C1105" s="592" t="s">
        <v>226</v>
      </c>
      <c r="D1105" s="592" t="s">
        <v>224</v>
      </c>
      <c r="E1105" s="592" t="s">
        <v>226</v>
      </c>
      <c r="F1105" s="592" t="s">
        <v>226</v>
      </c>
      <c r="G1105" s="592" t="s">
        <v>224</v>
      </c>
      <c r="H1105" s="592" t="s">
        <v>226</v>
      </c>
      <c r="I1105" s="592" t="s">
        <v>225</v>
      </c>
      <c r="J1105" s="592" t="s">
        <v>225</v>
      </c>
      <c r="K1105" s="592" t="s">
        <v>225</v>
      </c>
      <c r="L1105" s="592" t="s">
        <v>225</v>
      </c>
      <c r="M1105" s="592" t="s">
        <v>225</v>
      </c>
      <c r="N1105" s="592" t="s">
        <v>226</v>
      </c>
    </row>
    <row r="1106" spans="1:14" x14ac:dyDescent="0.3">
      <c r="A1106" s="592">
        <v>706568</v>
      </c>
      <c r="B1106" s="592" t="s">
        <v>4278</v>
      </c>
      <c r="C1106" s="592" t="s">
        <v>226</v>
      </c>
      <c r="D1106" s="592" t="s">
        <v>226</v>
      </c>
      <c r="E1106" s="592" t="s">
        <v>225</v>
      </c>
      <c r="F1106" s="592" t="s">
        <v>226</v>
      </c>
      <c r="G1106" s="592" t="s">
        <v>225</v>
      </c>
      <c r="H1106" s="592" t="s">
        <v>225</v>
      </c>
      <c r="I1106" s="592" t="s">
        <v>225</v>
      </c>
      <c r="J1106" s="592" t="s">
        <v>225</v>
      </c>
      <c r="K1106" s="592" t="s">
        <v>225</v>
      </c>
      <c r="L1106" s="592" t="s">
        <v>225</v>
      </c>
      <c r="M1106" s="592" t="s">
        <v>225</v>
      </c>
      <c r="N1106" s="592" t="s">
        <v>225</v>
      </c>
    </row>
    <row r="1107" spans="1:14" x14ac:dyDescent="0.3">
      <c r="A1107" s="592">
        <v>706569</v>
      </c>
      <c r="B1107" s="592" t="s">
        <v>4278</v>
      </c>
      <c r="C1107" s="592" t="s">
        <v>226</v>
      </c>
      <c r="D1107" s="592" t="s">
        <v>226</v>
      </c>
      <c r="E1107" s="592" t="s">
        <v>226</v>
      </c>
      <c r="F1107" s="592" t="s">
        <v>226</v>
      </c>
      <c r="G1107" s="592" t="s">
        <v>226</v>
      </c>
      <c r="H1107" s="592" t="s">
        <v>226</v>
      </c>
      <c r="I1107" s="592" t="s">
        <v>225</v>
      </c>
      <c r="J1107" s="592" t="s">
        <v>225</v>
      </c>
      <c r="K1107" s="592" t="s">
        <v>225</v>
      </c>
      <c r="L1107" s="592" t="s">
        <v>225</v>
      </c>
      <c r="M1107" s="592" t="s">
        <v>225</v>
      </c>
      <c r="N1107" s="592" t="s">
        <v>225</v>
      </c>
    </row>
    <row r="1108" spans="1:14" x14ac:dyDescent="0.3">
      <c r="A1108" s="592">
        <v>706570</v>
      </c>
      <c r="B1108" s="592" t="s">
        <v>4278</v>
      </c>
      <c r="C1108" s="592" t="s">
        <v>226</v>
      </c>
      <c r="D1108" s="592" t="s">
        <v>226</v>
      </c>
      <c r="E1108" s="592" t="s">
        <v>226</v>
      </c>
      <c r="F1108" s="592" t="s">
        <v>226</v>
      </c>
      <c r="G1108" s="592" t="s">
        <v>226</v>
      </c>
      <c r="H1108" s="592" t="s">
        <v>226</v>
      </c>
      <c r="I1108" s="592" t="s">
        <v>225</v>
      </c>
      <c r="J1108" s="592" t="s">
        <v>225</v>
      </c>
      <c r="K1108" s="592" t="s">
        <v>225</v>
      </c>
      <c r="L1108" s="592" t="s">
        <v>225</v>
      </c>
      <c r="M1108" s="592" t="s">
        <v>225</v>
      </c>
      <c r="N1108" s="592" t="s">
        <v>225</v>
      </c>
    </row>
    <row r="1109" spans="1:14" x14ac:dyDescent="0.3">
      <c r="A1109" s="592">
        <v>706575</v>
      </c>
      <c r="B1109" s="592" t="s">
        <v>4278</v>
      </c>
      <c r="C1109" s="592" t="s">
        <v>226</v>
      </c>
      <c r="D1109" s="592" t="s">
        <v>226</v>
      </c>
      <c r="E1109" s="592" t="s">
        <v>226</v>
      </c>
      <c r="F1109" s="592" t="s">
        <v>226</v>
      </c>
      <c r="G1109" s="592" t="s">
        <v>224</v>
      </c>
      <c r="H1109" s="592" t="s">
        <v>226</v>
      </c>
      <c r="I1109" s="592" t="s">
        <v>226</v>
      </c>
      <c r="J1109" s="592" t="s">
        <v>226</v>
      </c>
      <c r="K1109" s="592" t="s">
        <v>226</v>
      </c>
      <c r="L1109" s="592" t="s">
        <v>226</v>
      </c>
      <c r="M1109" s="592" t="s">
        <v>226</v>
      </c>
      <c r="N1109" s="592" t="s">
        <v>226</v>
      </c>
    </row>
    <row r="1110" spans="1:14" x14ac:dyDescent="0.3">
      <c r="A1110" s="592">
        <v>706576</v>
      </c>
      <c r="B1110" s="592" t="s">
        <v>4278</v>
      </c>
      <c r="C1110" s="592" t="s">
        <v>226</v>
      </c>
      <c r="D1110" s="592" t="s">
        <v>225</v>
      </c>
      <c r="E1110" s="592" t="s">
        <v>226</v>
      </c>
      <c r="F1110" s="592" t="s">
        <v>226</v>
      </c>
      <c r="G1110" s="592" t="s">
        <v>226</v>
      </c>
      <c r="H1110" s="592" t="s">
        <v>225</v>
      </c>
      <c r="I1110" s="592" t="s">
        <v>225</v>
      </c>
      <c r="J1110" s="592" t="s">
        <v>225</v>
      </c>
      <c r="K1110" s="592" t="s">
        <v>225</v>
      </c>
      <c r="L1110" s="592" t="s">
        <v>225</v>
      </c>
      <c r="M1110" s="592" t="s">
        <v>225</v>
      </c>
      <c r="N1110" s="592" t="s">
        <v>225</v>
      </c>
    </row>
    <row r="1111" spans="1:14" x14ac:dyDescent="0.3">
      <c r="A1111" s="592">
        <v>706577</v>
      </c>
      <c r="B1111" s="592" t="s">
        <v>4278</v>
      </c>
      <c r="C1111" s="592" t="s">
        <v>226</v>
      </c>
      <c r="D1111" s="592" t="s">
        <v>225</v>
      </c>
      <c r="E1111" s="592" t="s">
        <v>225</v>
      </c>
      <c r="F1111" s="592" t="s">
        <v>225</v>
      </c>
      <c r="G1111" s="592" t="s">
        <v>226</v>
      </c>
      <c r="H1111" s="592" t="s">
        <v>225</v>
      </c>
      <c r="I1111" s="592" t="s">
        <v>225</v>
      </c>
      <c r="J1111" s="592" t="s">
        <v>225</v>
      </c>
      <c r="K1111" s="592" t="s">
        <v>225</v>
      </c>
      <c r="L1111" s="592" t="s">
        <v>225</v>
      </c>
      <c r="M1111" s="592" t="s">
        <v>225</v>
      </c>
      <c r="N1111" s="592" t="s">
        <v>225</v>
      </c>
    </row>
    <row r="1112" spans="1:14" x14ac:dyDescent="0.3">
      <c r="A1112" s="592">
        <v>706578</v>
      </c>
      <c r="B1112" s="592" t="s">
        <v>4278</v>
      </c>
      <c r="C1112" s="592" t="s">
        <v>226</v>
      </c>
      <c r="D1112" s="592" t="s">
        <v>225</v>
      </c>
      <c r="E1112" s="592" t="s">
        <v>226</v>
      </c>
      <c r="F1112" s="592" t="s">
        <v>226</v>
      </c>
      <c r="G1112" s="592" t="s">
        <v>225</v>
      </c>
      <c r="H1112" s="592" t="s">
        <v>225</v>
      </c>
      <c r="I1112" s="592" t="s">
        <v>225</v>
      </c>
      <c r="J1112" s="592" t="s">
        <v>225</v>
      </c>
      <c r="K1112" s="592" t="s">
        <v>225</v>
      </c>
      <c r="L1112" s="592" t="s">
        <v>225</v>
      </c>
      <c r="M1112" s="592" t="s">
        <v>225</v>
      </c>
      <c r="N1112" s="592" t="s">
        <v>225</v>
      </c>
    </row>
    <row r="1113" spans="1:14" x14ac:dyDescent="0.3">
      <c r="A1113" s="592">
        <v>706579</v>
      </c>
      <c r="B1113" s="592" t="s">
        <v>4278</v>
      </c>
      <c r="C1113" s="592" t="s">
        <v>226</v>
      </c>
      <c r="D1113" s="592" t="s">
        <v>226</v>
      </c>
      <c r="E1113" s="592" t="s">
        <v>226</v>
      </c>
      <c r="F1113" s="592" t="s">
        <v>225</v>
      </c>
      <c r="G1113" s="592" t="s">
        <v>226</v>
      </c>
      <c r="H1113" s="592" t="s">
        <v>225</v>
      </c>
      <c r="I1113" s="592" t="s">
        <v>225</v>
      </c>
      <c r="J1113" s="592" t="s">
        <v>225</v>
      </c>
      <c r="K1113" s="592" t="s">
        <v>225</v>
      </c>
      <c r="L1113" s="592" t="s">
        <v>225</v>
      </c>
      <c r="M1113" s="592" t="s">
        <v>225</v>
      </c>
      <c r="N1113" s="592" t="s">
        <v>225</v>
      </c>
    </row>
    <row r="1114" spans="1:14" x14ac:dyDescent="0.3">
      <c r="A1114" s="592">
        <v>706583</v>
      </c>
      <c r="B1114" s="592" t="s">
        <v>4278</v>
      </c>
      <c r="C1114" s="592" t="s">
        <v>226</v>
      </c>
      <c r="D1114" s="592" t="s">
        <v>225</v>
      </c>
      <c r="E1114" s="592" t="s">
        <v>226</v>
      </c>
      <c r="F1114" s="592" t="s">
        <v>225</v>
      </c>
      <c r="G1114" s="592" t="s">
        <v>226</v>
      </c>
      <c r="H1114" s="592" t="s">
        <v>225</v>
      </c>
      <c r="I1114" s="592" t="s">
        <v>225</v>
      </c>
      <c r="J1114" s="592" t="s">
        <v>225</v>
      </c>
      <c r="K1114" s="592" t="s">
        <v>225</v>
      </c>
      <c r="L1114" s="592" t="s">
        <v>225</v>
      </c>
      <c r="M1114" s="592" t="s">
        <v>225</v>
      </c>
      <c r="N1114" s="592" t="s">
        <v>225</v>
      </c>
    </row>
    <row r="1115" spans="1:14" x14ac:dyDescent="0.3">
      <c r="A1115" s="592">
        <v>706584</v>
      </c>
      <c r="B1115" s="592" t="s">
        <v>4278</v>
      </c>
      <c r="C1115" s="592" t="s">
        <v>226</v>
      </c>
      <c r="D1115" s="592" t="s">
        <v>226</v>
      </c>
      <c r="E1115" s="592" t="s">
        <v>226</v>
      </c>
      <c r="F1115" s="592" t="s">
        <v>225</v>
      </c>
      <c r="G1115" s="592" t="s">
        <v>225</v>
      </c>
      <c r="H1115" s="592" t="s">
        <v>226</v>
      </c>
      <c r="I1115" s="592" t="s">
        <v>225</v>
      </c>
      <c r="J1115" s="592" t="s">
        <v>225</v>
      </c>
      <c r="K1115" s="592" t="s">
        <v>225</v>
      </c>
      <c r="L1115" s="592" t="s">
        <v>225</v>
      </c>
      <c r="M1115" s="592" t="s">
        <v>225</v>
      </c>
      <c r="N1115" s="592" t="s">
        <v>225</v>
      </c>
    </row>
    <row r="1116" spans="1:14" x14ac:dyDescent="0.3">
      <c r="A1116" s="592">
        <v>706586</v>
      </c>
      <c r="B1116" s="592" t="s">
        <v>4278</v>
      </c>
      <c r="C1116" s="592" t="s">
        <v>226</v>
      </c>
      <c r="D1116" s="592" t="s">
        <v>225</v>
      </c>
      <c r="E1116" s="592" t="s">
        <v>226</v>
      </c>
      <c r="F1116" s="592" t="s">
        <v>226</v>
      </c>
      <c r="G1116" s="592" t="s">
        <v>226</v>
      </c>
      <c r="H1116" s="592" t="s">
        <v>226</v>
      </c>
      <c r="I1116" s="592" t="s">
        <v>225</v>
      </c>
      <c r="J1116" s="592" t="s">
        <v>225</v>
      </c>
      <c r="K1116" s="592" t="s">
        <v>225</v>
      </c>
      <c r="L1116" s="592" t="s">
        <v>225</v>
      </c>
      <c r="M1116" s="592" t="s">
        <v>225</v>
      </c>
      <c r="N1116" s="592" t="s">
        <v>225</v>
      </c>
    </row>
    <row r="1117" spans="1:14" x14ac:dyDescent="0.3">
      <c r="A1117" s="592">
        <v>706590</v>
      </c>
      <c r="B1117" s="592" t="s">
        <v>4278</v>
      </c>
      <c r="C1117" s="592" t="s">
        <v>226</v>
      </c>
      <c r="D1117" s="592" t="s">
        <v>225</v>
      </c>
      <c r="E1117" s="592" t="s">
        <v>226</v>
      </c>
      <c r="F1117" s="592" t="s">
        <v>225</v>
      </c>
      <c r="G1117" s="592" t="s">
        <v>226</v>
      </c>
      <c r="H1117" s="592" t="s">
        <v>226</v>
      </c>
      <c r="I1117" s="592" t="s">
        <v>225</v>
      </c>
      <c r="J1117" s="592" t="s">
        <v>225</v>
      </c>
      <c r="K1117" s="592" t="s">
        <v>225</v>
      </c>
      <c r="L1117" s="592" t="s">
        <v>225</v>
      </c>
      <c r="M1117" s="592" t="s">
        <v>225</v>
      </c>
      <c r="N1117" s="592" t="s">
        <v>225</v>
      </c>
    </row>
    <row r="1118" spans="1:14" x14ac:dyDescent="0.3">
      <c r="A1118" s="592">
        <v>706591</v>
      </c>
      <c r="B1118" s="592" t="s">
        <v>4278</v>
      </c>
      <c r="C1118" s="592" t="s">
        <v>226</v>
      </c>
      <c r="D1118" s="592" t="s">
        <v>226</v>
      </c>
      <c r="E1118" s="592" t="s">
        <v>226</v>
      </c>
      <c r="F1118" s="592" t="s">
        <v>226</v>
      </c>
      <c r="G1118" s="592" t="s">
        <v>226</v>
      </c>
      <c r="H1118" s="592" t="s">
        <v>226</v>
      </c>
      <c r="I1118" s="592" t="s">
        <v>225</v>
      </c>
      <c r="J1118" s="592" t="s">
        <v>225</v>
      </c>
      <c r="K1118" s="592" t="s">
        <v>225</v>
      </c>
      <c r="L1118" s="592" t="s">
        <v>225</v>
      </c>
      <c r="M1118" s="592" t="s">
        <v>225</v>
      </c>
      <c r="N1118" s="592" t="s">
        <v>225</v>
      </c>
    </row>
    <row r="1119" spans="1:14" x14ac:dyDescent="0.3">
      <c r="A1119" s="592">
        <v>706594</v>
      </c>
      <c r="B1119" s="592" t="s">
        <v>4278</v>
      </c>
      <c r="C1119" s="592" t="s">
        <v>226</v>
      </c>
      <c r="D1119" s="592" t="s">
        <v>225</v>
      </c>
      <c r="E1119" s="592" t="s">
        <v>225</v>
      </c>
      <c r="F1119" s="592" t="s">
        <v>225</v>
      </c>
      <c r="G1119" s="592" t="s">
        <v>225</v>
      </c>
      <c r="H1119" s="592" t="s">
        <v>226</v>
      </c>
      <c r="I1119" s="592" t="s">
        <v>225</v>
      </c>
      <c r="J1119" s="592" t="s">
        <v>225</v>
      </c>
      <c r="K1119" s="592" t="s">
        <v>225</v>
      </c>
      <c r="L1119" s="592" t="s">
        <v>225</v>
      </c>
      <c r="M1119" s="592" t="s">
        <v>225</v>
      </c>
      <c r="N1119" s="592" t="s">
        <v>225</v>
      </c>
    </row>
    <row r="1120" spans="1:14" x14ac:dyDescent="0.3">
      <c r="A1120" s="592">
        <v>706599</v>
      </c>
      <c r="B1120" s="592" t="s">
        <v>4278</v>
      </c>
      <c r="C1120" s="592" t="s">
        <v>226</v>
      </c>
      <c r="D1120" s="592" t="s">
        <v>226</v>
      </c>
      <c r="E1120" s="592" t="s">
        <v>226</v>
      </c>
      <c r="F1120" s="592" t="s">
        <v>226</v>
      </c>
      <c r="G1120" s="592" t="s">
        <v>225</v>
      </c>
      <c r="H1120" s="592" t="s">
        <v>225</v>
      </c>
      <c r="I1120" s="592" t="s">
        <v>225</v>
      </c>
      <c r="J1120" s="592" t="s">
        <v>225</v>
      </c>
      <c r="K1120" s="592" t="s">
        <v>225</v>
      </c>
      <c r="L1120" s="592" t="s">
        <v>225</v>
      </c>
      <c r="M1120" s="592" t="s">
        <v>225</v>
      </c>
      <c r="N1120" s="592" t="s">
        <v>225</v>
      </c>
    </row>
    <row r="1121" spans="1:14" x14ac:dyDescent="0.3">
      <c r="A1121" s="592">
        <v>706600</v>
      </c>
      <c r="B1121" s="592" t="s">
        <v>4278</v>
      </c>
      <c r="C1121" s="592" t="s">
        <v>226</v>
      </c>
      <c r="D1121" s="592" t="s">
        <v>225</v>
      </c>
      <c r="E1121" s="592" t="s">
        <v>226</v>
      </c>
      <c r="F1121" s="592" t="s">
        <v>225</v>
      </c>
      <c r="G1121" s="592" t="s">
        <v>226</v>
      </c>
      <c r="H1121" s="592" t="s">
        <v>225</v>
      </c>
      <c r="I1121" s="592" t="s">
        <v>225</v>
      </c>
      <c r="J1121" s="592" t="s">
        <v>225</v>
      </c>
      <c r="K1121" s="592" t="s">
        <v>225</v>
      </c>
      <c r="L1121" s="592" t="s">
        <v>225</v>
      </c>
      <c r="M1121" s="592" t="s">
        <v>225</v>
      </c>
      <c r="N1121" s="592" t="s">
        <v>225</v>
      </c>
    </row>
    <row r="1122" spans="1:14" x14ac:dyDescent="0.3">
      <c r="A1122" s="592">
        <v>706601</v>
      </c>
      <c r="B1122" s="592" t="s">
        <v>4278</v>
      </c>
      <c r="C1122" s="592" t="s">
        <v>226</v>
      </c>
      <c r="D1122" s="592" t="s">
        <v>226</v>
      </c>
      <c r="E1122" s="592" t="s">
        <v>226</v>
      </c>
      <c r="F1122" s="592" t="s">
        <v>226</v>
      </c>
      <c r="G1122" s="592" t="s">
        <v>226</v>
      </c>
      <c r="H1122" s="592" t="s">
        <v>226</v>
      </c>
      <c r="I1122" s="592" t="s">
        <v>225</v>
      </c>
      <c r="J1122" s="592" t="s">
        <v>225</v>
      </c>
      <c r="K1122" s="592" t="s">
        <v>225</v>
      </c>
      <c r="L1122" s="592" t="s">
        <v>225</v>
      </c>
      <c r="M1122" s="592" t="s">
        <v>225</v>
      </c>
      <c r="N1122" s="592" t="s">
        <v>225</v>
      </c>
    </row>
    <row r="1123" spans="1:14" x14ac:dyDescent="0.3">
      <c r="A1123" s="592">
        <v>706603</v>
      </c>
      <c r="B1123" s="592" t="s">
        <v>4278</v>
      </c>
      <c r="C1123" s="592" t="s">
        <v>226</v>
      </c>
      <c r="D1123" s="592" t="s">
        <v>226</v>
      </c>
      <c r="E1123" s="592" t="s">
        <v>226</v>
      </c>
      <c r="F1123" s="592" t="s">
        <v>225</v>
      </c>
      <c r="G1123" s="592" t="s">
        <v>226</v>
      </c>
      <c r="H1123" s="592" t="s">
        <v>225</v>
      </c>
      <c r="I1123" s="592" t="s">
        <v>225</v>
      </c>
      <c r="J1123" s="592" t="s">
        <v>225</v>
      </c>
      <c r="K1123" s="592" t="s">
        <v>225</v>
      </c>
      <c r="L1123" s="592" t="s">
        <v>225</v>
      </c>
      <c r="M1123" s="592" t="s">
        <v>225</v>
      </c>
      <c r="N1123" s="592" t="s">
        <v>225</v>
      </c>
    </row>
    <row r="1124" spans="1:14" x14ac:dyDescent="0.3">
      <c r="A1124" s="592">
        <v>706604</v>
      </c>
      <c r="B1124" s="592" t="s">
        <v>4278</v>
      </c>
      <c r="C1124" s="592" t="s">
        <v>226</v>
      </c>
      <c r="D1124" s="592" t="s">
        <v>226</v>
      </c>
      <c r="E1124" s="592" t="s">
        <v>226</v>
      </c>
      <c r="F1124" s="592" t="s">
        <v>226</v>
      </c>
      <c r="G1124" s="592" t="s">
        <v>225</v>
      </c>
      <c r="H1124" s="592" t="s">
        <v>225</v>
      </c>
      <c r="I1124" s="592" t="s">
        <v>225</v>
      </c>
      <c r="J1124" s="592" t="s">
        <v>225</v>
      </c>
      <c r="K1124" s="592" t="s">
        <v>225</v>
      </c>
      <c r="L1124" s="592" t="s">
        <v>225</v>
      </c>
      <c r="M1124" s="592" t="s">
        <v>225</v>
      </c>
      <c r="N1124" s="592" t="s">
        <v>225</v>
      </c>
    </row>
    <row r="1125" spans="1:14" x14ac:dyDescent="0.3">
      <c r="A1125" s="592">
        <v>706605</v>
      </c>
      <c r="B1125" s="592" t="s">
        <v>4278</v>
      </c>
      <c r="C1125" s="592" t="s">
        <v>226</v>
      </c>
      <c r="D1125" s="592" t="s">
        <v>225</v>
      </c>
      <c r="E1125" s="592" t="s">
        <v>225</v>
      </c>
      <c r="F1125" s="592" t="s">
        <v>226</v>
      </c>
      <c r="G1125" s="592" t="s">
        <v>226</v>
      </c>
      <c r="H1125" s="592" t="s">
        <v>226</v>
      </c>
      <c r="I1125" s="592" t="s">
        <v>225</v>
      </c>
      <c r="J1125" s="592" t="s">
        <v>225</v>
      </c>
      <c r="K1125" s="592" t="s">
        <v>225</v>
      </c>
      <c r="L1125" s="592" t="s">
        <v>225</v>
      </c>
      <c r="M1125" s="592" t="s">
        <v>225</v>
      </c>
      <c r="N1125" s="592" t="s">
        <v>225</v>
      </c>
    </row>
    <row r="1126" spans="1:14" x14ac:dyDescent="0.3">
      <c r="A1126" s="592">
        <v>706610</v>
      </c>
      <c r="B1126" s="592" t="s">
        <v>4278</v>
      </c>
      <c r="C1126" s="592" t="s">
        <v>226</v>
      </c>
      <c r="D1126" s="592" t="s">
        <v>226</v>
      </c>
      <c r="E1126" s="592" t="s">
        <v>226</v>
      </c>
      <c r="F1126" s="592" t="s">
        <v>226</v>
      </c>
      <c r="G1126" s="592" t="s">
        <v>226</v>
      </c>
      <c r="H1126" s="592" t="s">
        <v>226</v>
      </c>
      <c r="I1126" s="592" t="s">
        <v>225</v>
      </c>
      <c r="J1126" s="592" t="s">
        <v>226</v>
      </c>
      <c r="K1126" s="592" t="s">
        <v>226</v>
      </c>
      <c r="L1126" s="592" t="s">
        <v>225</v>
      </c>
      <c r="M1126" s="592" t="s">
        <v>225</v>
      </c>
      <c r="N1126" s="592" t="s">
        <v>225</v>
      </c>
    </row>
    <row r="1127" spans="1:14" x14ac:dyDescent="0.3">
      <c r="A1127" s="592">
        <v>706611</v>
      </c>
      <c r="B1127" s="592" t="s">
        <v>4278</v>
      </c>
      <c r="C1127" s="592" t="s">
        <v>226</v>
      </c>
      <c r="D1127" s="592" t="s">
        <v>226</v>
      </c>
      <c r="E1127" s="592" t="s">
        <v>226</v>
      </c>
      <c r="F1127" s="592" t="s">
        <v>226</v>
      </c>
      <c r="G1127" s="592" t="s">
        <v>226</v>
      </c>
      <c r="H1127" s="592" t="s">
        <v>225</v>
      </c>
      <c r="I1127" s="592" t="s">
        <v>225</v>
      </c>
      <c r="J1127" s="592" t="s">
        <v>225</v>
      </c>
      <c r="K1127" s="592" t="s">
        <v>225</v>
      </c>
      <c r="L1127" s="592" t="s">
        <v>225</v>
      </c>
      <c r="M1127" s="592" t="s">
        <v>225</v>
      </c>
      <c r="N1127" s="592" t="s">
        <v>225</v>
      </c>
    </row>
    <row r="1128" spans="1:14" x14ac:dyDescent="0.3">
      <c r="A1128" s="592">
        <v>706613</v>
      </c>
      <c r="B1128" s="592" t="s">
        <v>4278</v>
      </c>
      <c r="C1128" s="592" t="s">
        <v>226</v>
      </c>
      <c r="D1128" s="592" t="s">
        <v>225</v>
      </c>
      <c r="E1128" s="592" t="s">
        <v>226</v>
      </c>
      <c r="F1128" s="592" t="s">
        <v>226</v>
      </c>
      <c r="G1128" s="592" t="s">
        <v>225</v>
      </c>
      <c r="H1128" s="592" t="s">
        <v>225</v>
      </c>
      <c r="I1128" s="592" t="s">
        <v>225</v>
      </c>
      <c r="J1128" s="592" t="s">
        <v>225</v>
      </c>
      <c r="K1128" s="592" t="s">
        <v>225</v>
      </c>
      <c r="L1128" s="592" t="s">
        <v>225</v>
      </c>
      <c r="M1128" s="592" t="s">
        <v>225</v>
      </c>
      <c r="N1128" s="592" t="s">
        <v>225</v>
      </c>
    </row>
    <row r="1129" spans="1:14" x14ac:dyDescent="0.3">
      <c r="A1129" s="592">
        <v>706615</v>
      </c>
      <c r="B1129" s="592" t="s">
        <v>4278</v>
      </c>
      <c r="C1129" s="592" t="s">
        <v>226</v>
      </c>
      <c r="D1129" s="592" t="s">
        <v>226</v>
      </c>
      <c r="E1129" s="592" t="s">
        <v>225</v>
      </c>
      <c r="F1129" s="592" t="s">
        <v>225</v>
      </c>
      <c r="G1129" s="592" t="s">
        <v>225</v>
      </c>
      <c r="H1129" s="592" t="s">
        <v>225</v>
      </c>
      <c r="I1129" s="592" t="s">
        <v>225</v>
      </c>
      <c r="J1129" s="592" t="s">
        <v>225</v>
      </c>
      <c r="K1129" s="592" t="s">
        <v>225</v>
      </c>
      <c r="L1129" s="592" t="s">
        <v>225</v>
      </c>
      <c r="M1129" s="592" t="s">
        <v>225</v>
      </c>
      <c r="N1129" s="592" t="s">
        <v>225</v>
      </c>
    </row>
    <row r="1130" spans="1:14" x14ac:dyDescent="0.3">
      <c r="A1130" s="592">
        <v>706619</v>
      </c>
      <c r="B1130" s="592" t="s">
        <v>4278</v>
      </c>
      <c r="C1130" s="592" t="s">
        <v>226</v>
      </c>
      <c r="D1130" s="592" t="s">
        <v>226</v>
      </c>
      <c r="E1130" s="592" t="s">
        <v>225</v>
      </c>
      <c r="F1130" s="592" t="s">
        <v>225</v>
      </c>
      <c r="G1130" s="592" t="s">
        <v>225</v>
      </c>
      <c r="H1130" s="592" t="s">
        <v>226</v>
      </c>
      <c r="I1130" s="592" t="s">
        <v>225</v>
      </c>
      <c r="J1130" s="592" t="s">
        <v>225</v>
      </c>
      <c r="K1130" s="592" t="s">
        <v>225</v>
      </c>
      <c r="L1130" s="592" t="s">
        <v>225</v>
      </c>
      <c r="M1130" s="592" t="s">
        <v>225</v>
      </c>
      <c r="N1130" s="592" t="s">
        <v>225</v>
      </c>
    </row>
    <row r="1131" spans="1:14" x14ac:dyDescent="0.3">
      <c r="A1131" s="592">
        <v>706620</v>
      </c>
      <c r="B1131" s="592" t="s">
        <v>4278</v>
      </c>
      <c r="C1131" s="592" t="s">
        <v>226</v>
      </c>
      <c r="D1131" s="592" t="s">
        <v>226</v>
      </c>
      <c r="E1131" s="592" t="s">
        <v>226</v>
      </c>
      <c r="F1131" s="592" t="s">
        <v>226</v>
      </c>
      <c r="G1131" s="592" t="s">
        <v>226</v>
      </c>
      <c r="H1131" s="592" t="s">
        <v>226</v>
      </c>
      <c r="I1131" s="592" t="s">
        <v>225</v>
      </c>
      <c r="J1131" s="592" t="s">
        <v>225</v>
      </c>
      <c r="K1131" s="592" t="s">
        <v>225</v>
      </c>
      <c r="L1131" s="592" t="s">
        <v>225</v>
      </c>
      <c r="M1131" s="592" t="s">
        <v>225</v>
      </c>
      <c r="N1131" s="592" t="s">
        <v>225</v>
      </c>
    </row>
    <row r="1132" spans="1:14" x14ac:dyDescent="0.3">
      <c r="A1132" s="592">
        <v>706622</v>
      </c>
      <c r="B1132" s="592" t="s">
        <v>4278</v>
      </c>
      <c r="C1132" s="592" t="s">
        <v>226</v>
      </c>
      <c r="D1132" s="592" t="s">
        <v>226</v>
      </c>
      <c r="E1132" s="592" t="s">
        <v>226</v>
      </c>
      <c r="F1132" s="592" t="s">
        <v>226</v>
      </c>
      <c r="G1132" s="592" t="s">
        <v>226</v>
      </c>
      <c r="H1132" s="592" t="s">
        <v>226</v>
      </c>
      <c r="I1132" s="592" t="s">
        <v>225</v>
      </c>
      <c r="J1132" s="592" t="s">
        <v>225</v>
      </c>
      <c r="K1132" s="592" t="s">
        <v>225</v>
      </c>
      <c r="L1132" s="592" t="s">
        <v>225</v>
      </c>
      <c r="M1132" s="592" t="s">
        <v>225</v>
      </c>
      <c r="N1132" s="592" t="s">
        <v>225</v>
      </c>
    </row>
    <row r="1133" spans="1:14" x14ac:dyDescent="0.3">
      <c r="A1133" s="592">
        <v>706624</v>
      </c>
      <c r="B1133" s="592" t="s">
        <v>4278</v>
      </c>
      <c r="C1133" s="592" t="s">
        <v>226</v>
      </c>
      <c r="D1133" s="592" t="s">
        <v>226</v>
      </c>
      <c r="E1133" s="592" t="s">
        <v>226</v>
      </c>
      <c r="F1133" s="592" t="s">
        <v>225</v>
      </c>
      <c r="G1133" s="592" t="s">
        <v>225</v>
      </c>
      <c r="H1133" s="592" t="s">
        <v>226</v>
      </c>
      <c r="I1133" s="592" t="s">
        <v>225</v>
      </c>
      <c r="J1133" s="592" t="s">
        <v>225</v>
      </c>
      <c r="K1133" s="592" t="s">
        <v>225</v>
      </c>
      <c r="L1133" s="592" t="s">
        <v>225</v>
      </c>
      <c r="M1133" s="592" t="s">
        <v>225</v>
      </c>
      <c r="N1133" s="592" t="s">
        <v>225</v>
      </c>
    </row>
    <row r="1134" spans="1:14" x14ac:dyDescent="0.3">
      <c r="A1134" s="592">
        <v>706635</v>
      </c>
      <c r="B1134" s="592" t="s">
        <v>4278</v>
      </c>
      <c r="C1134" s="592" t="s">
        <v>226</v>
      </c>
      <c r="D1134" s="592" t="s">
        <v>226</v>
      </c>
      <c r="E1134" s="592" t="s">
        <v>226</v>
      </c>
      <c r="F1134" s="592" t="s">
        <v>226</v>
      </c>
      <c r="G1134" s="592" t="s">
        <v>226</v>
      </c>
      <c r="H1134" s="592" t="s">
        <v>226</v>
      </c>
      <c r="I1134" s="592" t="s">
        <v>225</v>
      </c>
      <c r="J1134" s="592" t="s">
        <v>225</v>
      </c>
      <c r="K1134" s="592" t="s">
        <v>225</v>
      </c>
      <c r="L1134" s="592" t="s">
        <v>225</v>
      </c>
      <c r="M1134" s="592" t="s">
        <v>225</v>
      </c>
      <c r="N1134" s="592" t="s">
        <v>225</v>
      </c>
    </row>
    <row r="1135" spans="1:14" x14ac:dyDescent="0.3">
      <c r="A1135" s="592">
        <v>706642</v>
      </c>
      <c r="B1135" s="592" t="s">
        <v>4278</v>
      </c>
      <c r="C1135" s="592" t="s">
        <v>226</v>
      </c>
      <c r="D1135" s="592" t="s">
        <v>226</v>
      </c>
      <c r="E1135" s="592" t="s">
        <v>226</v>
      </c>
      <c r="F1135" s="592" t="s">
        <v>224</v>
      </c>
      <c r="G1135" s="592" t="s">
        <v>226</v>
      </c>
      <c r="H1135" s="592" t="s">
        <v>224</v>
      </c>
      <c r="I1135" s="592" t="s">
        <v>225</v>
      </c>
      <c r="J1135" s="592" t="s">
        <v>225</v>
      </c>
      <c r="K1135" s="592" t="s">
        <v>225</v>
      </c>
      <c r="L1135" s="592" t="s">
        <v>225</v>
      </c>
      <c r="M1135" s="592" t="s">
        <v>225</v>
      </c>
      <c r="N1135" s="592" t="s">
        <v>225</v>
      </c>
    </row>
    <row r="1136" spans="1:14" x14ac:dyDescent="0.3">
      <c r="A1136" s="592">
        <v>706650</v>
      </c>
      <c r="B1136" s="592" t="s">
        <v>4278</v>
      </c>
      <c r="C1136" s="592" t="s">
        <v>226</v>
      </c>
      <c r="D1136" s="592" t="s">
        <v>226</v>
      </c>
      <c r="E1136" s="592" t="s">
        <v>226</v>
      </c>
      <c r="F1136" s="592" t="s">
        <v>226</v>
      </c>
      <c r="G1136" s="592" t="s">
        <v>226</v>
      </c>
      <c r="H1136" s="592" t="s">
        <v>225</v>
      </c>
      <c r="I1136" s="592" t="s">
        <v>225</v>
      </c>
      <c r="J1136" s="592" t="s">
        <v>225</v>
      </c>
      <c r="K1136" s="592" t="s">
        <v>225</v>
      </c>
      <c r="L1136" s="592" t="s">
        <v>225</v>
      </c>
      <c r="M1136" s="592" t="s">
        <v>225</v>
      </c>
      <c r="N1136" s="592" t="s">
        <v>225</v>
      </c>
    </row>
    <row r="1137" spans="1:14" x14ac:dyDescent="0.3">
      <c r="A1137" s="592">
        <v>706657</v>
      </c>
      <c r="B1137" s="592" t="s">
        <v>4278</v>
      </c>
      <c r="C1137" s="592" t="s">
        <v>226</v>
      </c>
      <c r="D1137" s="592" t="s">
        <v>226</v>
      </c>
      <c r="E1137" s="592" t="s">
        <v>226</v>
      </c>
      <c r="F1137" s="592" t="s">
        <v>225</v>
      </c>
      <c r="G1137" s="592" t="s">
        <v>226</v>
      </c>
      <c r="H1137" s="592" t="s">
        <v>225</v>
      </c>
      <c r="I1137" s="592" t="s">
        <v>225</v>
      </c>
      <c r="J1137" s="592" t="s">
        <v>225</v>
      </c>
      <c r="K1137" s="592" t="s">
        <v>225</v>
      </c>
      <c r="L1137" s="592" t="s">
        <v>225</v>
      </c>
      <c r="M1137" s="592" t="s">
        <v>225</v>
      </c>
      <c r="N1137" s="592" t="s">
        <v>225</v>
      </c>
    </row>
    <row r="1138" spans="1:14" x14ac:dyDescent="0.3">
      <c r="A1138" s="592">
        <v>706659</v>
      </c>
      <c r="B1138" s="592" t="s">
        <v>4278</v>
      </c>
      <c r="C1138" s="592" t="s">
        <v>226</v>
      </c>
      <c r="D1138" s="592" t="s">
        <v>225</v>
      </c>
      <c r="E1138" s="592" t="s">
        <v>226</v>
      </c>
      <c r="F1138" s="592" t="s">
        <v>225</v>
      </c>
      <c r="G1138" s="592" t="s">
        <v>226</v>
      </c>
      <c r="H1138" s="592" t="s">
        <v>226</v>
      </c>
      <c r="I1138" s="592" t="s">
        <v>226</v>
      </c>
      <c r="J1138" s="592" t="s">
        <v>226</v>
      </c>
      <c r="K1138" s="592" t="s">
        <v>226</v>
      </c>
      <c r="L1138" s="592" t="s">
        <v>225</v>
      </c>
      <c r="M1138" s="592" t="s">
        <v>225</v>
      </c>
      <c r="N1138" s="592" t="s">
        <v>226</v>
      </c>
    </row>
    <row r="1139" spans="1:14" x14ac:dyDescent="0.3">
      <c r="A1139" s="592">
        <v>706665</v>
      </c>
      <c r="B1139" s="592" t="s">
        <v>4278</v>
      </c>
      <c r="C1139" s="592" t="s">
        <v>226</v>
      </c>
      <c r="D1139" s="592" t="s">
        <v>226</v>
      </c>
      <c r="E1139" s="592" t="s">
        <v>226</v>
      </c>
      <c r="F1139" s="592" t="s">
        <v>226</v>
      </c>
      <c r="G1139" s="592" t="s">
        <v>226</v>
      </c>
      <c r="H1139" s="592" t="s">
        <v>225</v>
      </c>
      <c r="I1139" s="592" t="s">
        <v>225</v>
      </c>
      <c r="J1139" s="592" t="s">
        <v>225</v>
      </c>
      <c r="K1139" s="592" t="s">
        <v>225</v>
      </c>
      <c r="L1139" s="592" t="s">
        <v>225</v>
      </c>
      <c r="M1139" s="592" t="s">
        <v>225</v>
      </c>
      <c r="N1139" s="592" t="s">
        <v>225</v>
      </c>
    </row>
    <row r="1140" spans="1:14" x14ac:dyDescent="0.3">
      <c r="A1140" s="592">
        <v>706668</v>
      </c>
      <c r="B1140" s="592" t="s">
        <v>4278</v>
      </c>
      <c r="C1140" s="592" t="s">
        <v>226</v>
      </c>
      <c r="D1140" s="592" t="s">
        <v>226</v>
      </c>
      <c r="E1140" s="592" t="s">
        <v>226</v>
      </c>
      <c r="F1140" s="592" t="s">
        <v>225</v>
      </c>
      <c r="G1140" s="592" t="s">
        <v>225</v>
      </c>
      <c r="H1140" s="592" t="s">
        <v>225</v>
      </c>
      <c r="I1140" s="592" t="s">
        <v>225</v>
      </c>
      <c r="J1140" s="592" t="s">
        <v>225</v>
      </c>
      <c r="K1140" s="592" t="s">
        <v>225</v>
      </c>
      <c r="L1140" s="592" t="s">
        <v>225</v>
      </c>
      <c r="M1140" s="592" t="s">
        <v>225</v>
      </c>
      <c r="N1140" s="592" t="s">
        <v>225</v>
      </c>
    </row>
    <row r="1141" spans="1:14" x14ac:dyDescent="0.3">
      <c r="A1141" s="592">
        <v>706669</v>
      </c>
      <c r="B1141" s="592" t="s">
        <v>4278</v>
      </c>
      <c r="C1141" s="592" t="s">
        <v>226</v>
      </c>
      <c r="D1141" s="592" t="s">
        <v>226</v>
      </c>
      <c r="E1141" s="592" t="s">
        <v>225</v>
      </c>
      <c r="F1141" s="592" t="s">
        <v>226</v>
      </c>
      <c r="G1141" s="592" t="s">
        <v>226</v>
      </c>
      <c r="H1141" s="592" t="s">
        <v>225</v>
      </c>
      <c r="I1141" s="592" t="s">
        <v>225</v>
      </c>
      <c r="J1141" s="592" t="s">
        <v>225</v>
      </c>
      <c r="K1141" s="592" t="s">
        <v>225</v>
      </c>
      <c r="L1141" s="592" t="s">
        <v>225</v>
      </c>
      <c r="M1141" s="592" t="s">
        <v>225</v>
      </c>
      <c r="N1141" s="592" t="s">
        <v>225</v>
      </c>
    </row>
    <row r="1142" spans="1:14" x14ac:dyDescent="0.3">
      <c r="A1142" s="592">
        <v>706670</v>
      </c>
      <c r="B1142" s="592" t="s">
        <v>4278</v>
      </c>
      <c r="C1142" s="592" t="s">
        <v>226</v>
      </c>
      <c r="D1142" s="592" t="s">
        <v>225</v>
      </c>
      <c r="E1142" s="592" t="s">
        <v>225</v>
      </c>
      <c r="F1142" s="592" t="s">
        <v>226</v>
      </c>
      <c r="G1142" s="592" t="s">
        <v>226</v>
      </c>
      <c r="H1142" s="592" t="s">
        <v>225</v>
      </c>
      <c r="I1142" s="592" t="s">
        <v>225</v>
      </c>
      <c r="J1142" s="592" t="s">
        <v>225</v>
      </c>
      <c r="K1142" s="592" t="s">
        <v>225</v>
      </c>
      <c r="L1142" s="592" t="s">
        <v>225</v>
      </c>
      <c r="M1142" s="592" t="s">
        <v>225</v>
      </c>
      <c r="N1142" s="592" t="s">
        <v>225</v>
      </c>
    </row>
    <row r="1143" spans="1:14" x14ac:dyDescent="0.3">
      <c r="A1143" s="592">
        <v>706673</v>
      </c>
      <c r="B1143" s="592" t="s">
        <v>4278</v>
      </c>
      <c r="C1143" s="592" t="s">
        <v>226</v>
      </c>
      <c r="D1143" s="592" t="s">
        <v>225</v>
      </c>
      <c r="E1143" s="592" t="s">
        <v>226</v>
      </c>
      <c r="F1143" s="592" t="s">
        <v>225</v>
      </c>
      <c r="G1143" s="592" t="s">
        <v>226</v>
      </c>
      <c r="H1143" s="592" t="s">
        <v>225</v>
      </c>
      <c r="I1143" s="592" t="s">
        <v>225</v>
      </c>
      <c r="J1143" s="592" t="s">
        <v>225</v>
      </c>
      <c r="K1143" s="592" t="s">
        <v>225</v>
      </c>
      <c r="L1143" s="592" t="s">
        <v>225</v>
      </c>
      <c r="M1143" s="592" t="s">
        <v>225</v>
      </c>
      <c r="N1143" s="592" t="s">
        <v>225</v>
      </c>
    </row>
    <row r="1144" spans="1:14" x14ac:dyDescent="0.3">
      <c r="A1144" s="592">
        <v>706684</v>
      </c>
      <c r="B1144" s="592" t="s">
        <v>4278</v>
      </c>
      <c r="C1144" s="592" t="s">
        <v>226</v>
      </c>
      <c r="D1144" s="592" t="s">
        <v>226</v>
      </c>
      <c r="E1144" s="592" t="s">
        <v>226</v>
      </c>
      <c r="F1144" s="592" t="s">
        <v>226</v>
      </c>
      <c r="G1144" s="592" t="s">
        <v>226</v>
      </c>
      <c r="H1144" s="592" t="s">
        <v>226</v>
      </c>
      <c r="I1144" s="592" t="s">
        <v>225</v>
      </c>
      <c r="J1144" s="592" t="s">
        <v>225</v>
      </c>
      <c r="K1144" s="592" t="s">
        <v>225</v>
      </c>
      <c r="L1144" s="592" t="s">
        <v>225</v>
      </c>
      <c r="M1144" s="592" t="s">
        <v>225</v>
      </c>
      <c r="N1144" s="592" t="s">
        <v>225</v>
      </c>
    </row>
    <row r="1145" spans="1:14" x14ac:dyDescent="0.3">
      <c r="A1145" s="592">
        <v>706689</v>
      </c>
      <c r="B1145" s="592" t="s">
        <v>4278</v>
      </c>
      <c r="C1145" s="592" t="s">
        <v>226</v>
      </c>
      <c r="D1145" s="592" t="s">
        <v>226</v>
      </c>
      <c r="E1145" s="592" t="s">
        <v>226</v>
      </c>
      <c r="F1145" s="592" t="s">
        <v>226</v>
      </c>
      <c r="G1145" s="592" t="s">
        <v>226</v>
      </c>
      <c r="H1145" s="592" t="s">
        <v>225</v>
      </c>
      <c r="I1145" s="592" t="s">
        <v>225</v>
      </c>
      <c r="J1145" s="592" t="s">
        <v>225</v>
      </c>
      <c r="K1145" s="592" t="s">
        <v>225</v>
      </c>
      <c r="L1145" s="592" t="s">
        <v>225</v>
      </c>
      <c r="M1145" s="592" t="s">
        <v>225</v>
      </c>
      <c r="N1145" s="592" t="s">
        <v>225</v>
      </c>
    </row>
    <row r="1146" spans="1:14" x14ac:dyDescent="0.3">
      <c r="A1146" s="592">
        <v>706695</v>
      </c>
      <c r="B1146" s="592" t="s">
        <v>4278</v>
      </c>
      <c r="C1146" s="592" t="s">
        <v>226</v>
      </c>
      <c r="D1146" s="592" t="s">
        <v>226</v>
      </c>
      <c r="E1146" s="592" t="s">
        <v>226</v>
      </c>
      <c r="F1146" s="592" t="s">
        <v>225</v>
      </c>
      <c r="G1146" s="592" t="s">
        <v>225</v>
      </c>
      <c r="H1146" s="592" t="s">
        <v>226</v>
      </c>
      <c r="I1146" s="592" t="s">
        <v>225</v>
      </c>
      <c r="J1146" s="592" t="s">
        <v>225</v>
      </c>
      <c r="K1146" s="592" t="s">
        <v>225</v>
      </c>
      <c r="L1146" s="592" t="s">
        <v>225</v>
      </c>
      <c r="M1146" s="592" t="s">
        <v>225</v>
      </c>
      <c r="N1146" s="592" t="s">
        <v>225</v>
      </c>
    </row>
    <row r="1147" spans="1:14" x14ac:dyDescent="0.3">
      <c r="A1147" s="592">
        <v>706696</v>
      </c>
      <c r="B1147" s="592" t="s">
        <v>4278</v>
      </c>
      <c r="C1147" s="592" t="s">
        <v>226</v>
      </c>
      <c r="D1147" s="592" t="s">
        <v>226</v>
      </c>
      <c r="E1147" s="592" t="s">
        <v>226</v>
      </c>
      <c r="F1147" s="592" t="s">
        <v>225</v>
      </c>
      <c r="G1147" s="592" t="s">
        <v>226</v>
      </c>
      <c r="H1147" s="592" t="s">
        <v>225</v>
      </c>
      <c r="I1147" s="592" t="s">
        <v>225</v>
      </c>
      <c r="J1147" s="592" t="s">
        <v>225</v>
      </c>
      <c r="K1147" s="592" t="s">
        <v>225</v>
      </c>
      <c r="L1147" s="592" t="s">
        <v>225</v>
      </c>
      <c r="M1147" s="592" t="s">
        <v>225</v>
      </c>
      <c r="N1147" s="592" t="s">
        <v>225</v>
      </c>
    </row>
    <row r="1148" spans="1:14" x14ac:dyDescent="0.3">
      <c r="A1148" s="592">
        <v>706697</v>
      </c>
      <c r="B1148" s="592" t="s">
        <v>4278</v>
      </c>
      <c r="C1148" s="592" t="s">
        <v>226</v>
      </c>
      <c r="D1148" s="592" t="s">
        <v>225</v>
      </c>
      <c r="E1148" s="592" t="s">
        <v>226</v>
      </c>
      <c r="F1148" s="592" t="s">
        <v>225</v>
      </c>
      <c r="G1148" s="592" t="s">
        <v>225</v>
      </c>
      <c r="H1148" s="592" t="s">
        <v>225</v>
      </c>
      <c r="I1148" s="592" t="s">
        <v>225</v>
      </c>
      <c r="J1148" s="592" t="s">
        <v>225</v>
      </c>
      <c r="K1148" s="592" t="s">
        <v>225</v>
      </c>
      <c r="L1148" s="592" t="s">
        <v>225</v>
      </c>
      <c r="M1148" s="592" t="s">
        <v>225</v>
      </c>
      <c r="N1148" s="592" t="s">
        <v>225</v>
      </c>
    </row>
    <row r="1149" spans="1:14" x14ac:dyDescent="0.3">
      <c r="A1149" s="592">
        <v>706702</v>
      </c>
      <c r="B1149" s="592" t="s">
        <v>4278</v>
      </c>
      <c r="C1149" s="592" t="s">
        <v>226</v>
      </c>
      <c r="D1149" s="592" t="s">
        <v>225</v>
      </c>
      <c r="E1149" s="592" t="s">
        <v>226</v>
      </c>
      <c r="F1149" s="592" t="s">
        <v>226</v>
      </c>
      <c r="G1149" s="592" t="s">
        <v>226</v>
      </c>
      <c r="H1149" s="592" t="s">
        <v>225</v>
      </c>
      <c r="I1149" s="592" t="s">
        <v>225</v>
      </c>
      <c r="J1149" s="592" t="s">
        <v>225</v>
      </c>
      <c r="K1149" s="592" t="s">
        <v>225</v>
      </c>
      <c r="L1149" s="592" t="s">
        <v>225</v>
      </c>
      <c r="M1149" s="592" t="s">
        <v>225</v>
      </c>
      <c r="N1149" s="592" t="s">
        <v>225</v>
      </c>
    </row>
    <row r="1150" spans="1:14" x14ac:dyDescent="0.3">
      <c r="A1150" s="592">
        <v>706708</v>
      </c>
      <c r="B1150" s="592" t="s">
        <v>4278</v>
      </c>
      <c r="C1150" s="592" t="s">
        <v>226</v>
      </c>
      <c r="D1150" s="592" t="s">
        <v>226</v>
      </c>
      <c r="E1150" s="592" t="s">
        <v>226</v>
      </c>
      <c r="F1150" s="592" t="s">
        <v>225</v>
      </c>
      <c r="G1150" s="592" t="s">
        <v>225</v>
      </c>
      <c r="H1150" s="592" t="s">
        <v>226</v>
      </c>
      <c r="I1150" s="592" t="s">
        <v>225</v>
      </c>
      <c r="J1150" s="592" t="s">
        <v>225</v>
      </c>
      <c r="K1150" s="592" t="s">
        <v>225</v>
      </c>
      <c r="L1150" s="592" t="s">
        <v>225</v>
      </c>
      <c r="M1150" s="592" t="s">
        <v>225</v>
      </c>
      <c r="N1150" s="592" t="s">
        <v>225</v>
      </c>
    </row>
    <row r="1151" spans="1:14" x14ac:dyDescent="0.3">
      <c r="A1151" s="592">
        <v>706714</v>
      </c>
      <c r="B1151" s="592" t="s">
        <v>4278</v>
      </c>
      <c r="C1151" s="592" t="s">
        <v>226</v>
      </c>
      <c r="D1151" s="592" t="s">
        <v>226</v>
      </c>
      <c r="E1151" s="592" t="s">
        <v>225</v>
      </c>
      <c r="F1151" s="592" t="s">
        <v>225</v>
      </c>
      <c r="G1151" s="592" t="s">
        <v>225</v>
      </c>
      <c r="H1151" s="592" t="s">
        <v>225</v>
      </c>
      <c r="I1151" s="592" t="s">
        <v>225</v>
      </c>
      <c r="J1151" s="592" t="s">
        <v>225</v>
      </c>
      <c r="K1151" s="592" t="s">
        <v>225</v>
      </c>
      <c r="L1151" s="592" t="s">
        <v>225</v>
      </c>
      <c r="M1151" s="592" t="s">
        <v>225</v>
      </c>
      <c r="N1151" s="592" t="s">
        <v>225</v>
      </c>
    </row>
    <row r="1152" spans="1:14" x14ac:dyDescent="0.3">
      <c r="A1152" s="592">
        <v>706722</v>
      </c>
      <c r="B1152" s="592" t="s">
        <v>4278</v>
      </c>
      <c r="C1152" s="592" t="s">
        <v>226</v>
      </c>
      <c r="D1152" s="592" t="s">
        <v>225</v>
      </c>
      <c r="E1152" s="592" t="s">
        <v>226</v>
      </c>
      <c r="F1152" s="592" t="s">
        <v>226</v>
      </c>
      <c r="G1152" s="592" t="s">
        <v>225</v>
      </c>
      <c r="H1152" s="592" t="s">
        <v>225</v>
      </c>
      <c r="I1152" s="592" t="s">
        <v>225</v>
      </c>
      <c r="J1152" s="592" t="s">
        <v>225</v>
      </c>
      <c r="K1152" s="592" t="s">
        <v>225</v>
      </c>
      <c r="L1152" s="592" t="s">
        <v>225</v>
      </c>
      <c r="M1152" s="592" t="s">
        <v>225</v>
      </c>
      <c r="N1152" s="592" t="s">
        <v>225</v>
      </c>
    </row>
    <row r="1153" spans="1:14" x14ac:dyDescent="0.3">
      <c r="A1153" s="592">
        <v>706725</v>
      </c>
      <c r="B1153" s="592" t="s">
        <v>4278</v>
      </c>
      <c r="C1153" s="592" t="s">
        <v>226</v>
      </c>
      <c r="D1153" s="592" t="s">
        <v>226</v>
      </c>
      <c r="E1153" s="592" t="s">
        <v>226</v>
      </c>
      <c r="F1153" s="592" t="s">
        <v>226</v>
      </c>
      <c r="G1153" s="592" t="s">
        <v>225</v>
      </c>
      <c r="H1153" s="592" t="s">
        <v>225</v>
      </c>
      <c r="I1153" s="592" t="s">
        <v>225</v>
      </c>
      <c r="J1153" s="592" t="s">
        <v>225</v>
      </c>
      <c r="K1153" s="592" t="s">
        <v>225</v>
      </c>
      <c r="L1153" s="592" t="s">
        <v>225</v>
      </c>
      <c r="M1153" s="592" t="s">
        <v>225</v>
      </c>
      <c r="N1153" s="592" t="s">
        <v>225</v>
      </c>
    </row>
    <row r="1154" spans="1:14" x14ac:dyDescent="0.3">
      <c r="A1154" s="592">
        <v>706731</v>
      </c>
      <c r="B1154" s="592" t="s">
        <v>4278</v>
      </c>
      <c r="C1154" s="592" t="s">
        <v>226</v>
      </c>
      <c r="D1154" s="592" t="s">
        <v>226</v>
      </c>
      <c r="E1154" s="592" t="s">
        <v>226</v>
      </c>
      <c r="F1154" s="592" t="s">
        <v>225</v>
      </c>
      <c r="G1154" s="592" t="s">
        <v>226</v>
      </c>
      <c r="H1154" s="592" t="s">
        <v>225</v>
      </c>
      <c r="I1154" s="592" t="s">
        <v>225</v>
      </c>
      <c r="J1154" s="592" t="s">
        <v>225</v>
      </c>
      <c r="K1154" s="592" t="s">
        <v>225</v>
      </c>
      <c r="L1154" s="592" t="s">
        <v>225</v>
      </c>
      <c r="M1154" s="592" t="s">
        <v>225</v>
      </c>
      <c r="N1154" s="592" t="s">
        <v>225</v>
      </c>
    </row>
    <row r="1155" spans="1:14" x14ac:dyDescent="0.3">
      <c r="A1155" s="592">
        <v>706733</v>
      </c>
      <c r="B1155" s="592" t="s">
        <v>4278</v>
      </c>
      <c r="C1155" s="592" t="s">
        <v>226</v>
      </c>
      <c r="D1155" s="592" t="s">
        <v>226</v>
      </c>
      <c r="E1155" s="592" t="s">
        <v>226</v>
      </c>
      <c r="F1155" s="592" t="s">
        <v>226</v>
      </c>
      <c r="G1155" s="592" t="s">
        <v>226</v>
      </c>
      <c r="H1155" s="592" t="s">
        <v>226</v>
      </c>
      <c r="I1155" s="592" t="s">
        <v>225</v>
      </c>
      <c r="J1155" s="592" t="s">
        <v>225</v>
      </c>
      <c r="K1155" s="592" t="s">
        <v>225</v>
      </c>
      <c r="L1155" s="592" t="s">
        <v>225</v>
      </c>
      <c r="M1155" s="592" t="s">
        <v>225</v>
      </c>
      <c r="N1155" s="592" t="s">
        <v>225</v>
      </c>
    </row>
    <row r="1156" spans="1:14" x14ac:dyDescent="0.3">
      <c r="A1156" s="592">
        <v>706734</v>
      </c>
      <c r="B1156" s="592" t="s">
        <v>4278</v>
      </c>
      <c r="C1156" s="592" t="s">
        <v>226</v>
      </c>
      <c r="D1156" s="592" t="s">
        <v>226</v>
      </c>
      <c r="E1156" s="592" t="s">
        <v>225</v>
      </c>
      <c r="F1156" s="592" t="s">
        <v>225</v>
      </c>
      <c r="G1156" s="592" t="s">
        <v>225</v>
      </c>
      <c r="H1156" s="592" t="s">
        <v>225</v>
      </c>
      <c r="I1156" s="592" t="s">
        <v>225</v>
      </c>
      <c r="J1156" s="592" t="s">
        <v>225</v>
      </c>
      <c r="K1156" s="592" t="s">
        <v>225</v>
      </c>
      <c r="L1156" s="592" t="s">
        <v>225</v>
      </c>
      <c r="M1156" s="592" t="s">
        <v>225</v>
      </c>
      <c r="N1156" s="592" t="s">
        <v>225</v>
      </c>
    </row>
    <row r="1157" spans="1:14" x14ac:dyDescent="0.3">
      <c r="A1157" s="592">
        <v>706735</v>
      </c>
      <c r="B1157" s="592" t="s">
        <v>4278</v>
      </c>
      <c r="C1157" s="592" t="s">
        <v>226</v>
      </c>
      <c r="D1157" s="592" t="s">
        <v>226</v>
      </c>
      <c r="E1157" s="592" t="s">
        <v>226</v>
      </c>
      <c r="F1157" s="592" t="s">
        <v>226</v>
      </c>
      <c r="G1157" s="592" t="s">
        <v>226</v>
      </c>
      <c r="H1157" s="592" t="s">
        <v>225</v>
      </c>
      <c r="I1157" s="592" t="s">
        <v>225</v>
      </c>
      <c r="J1157" s="592" t="s">
        <v>225</v>
      </c>
      <c r="K1157" s="592" t="s">
        <v>225</v>
      </c>
      <c r="L1157" s="592" t="s">
        <v>225</v>
      </c>
      <c r="M1157" s="592" t="s">
        <v>225</v>
      </c>
      <c r="N1157" s="592" t="s">
        <v>225</v>
      </c>
    </row>
    <row r="1158" spans="1:14" x14ac:dyDescent="0.3">
      <c r="A1158" s="592">
        <v>706736</v>
      </c>
      <c r="B1158" s="592" t="s">
        <v>4278</v>
      </c>
      <c r="C1158" s="592" t="s">
        <v>226</v>
      </c>
      <c r="D1158" s="592" t="s">
        <v>226</v>
      </c>
      <c r="E1158" s="592" t="s">
        <v>226</v>
      </c>
      <c r="F1158" s="592" t="s">
        <v>226</v>
      </c>
      <c r="G1158" s="592" t="s">
        <v>226</v>
      </c>
      <c r="H1158" s="592" t="s">
        <v>226</v>
      </c>
      <c r="I1158" s="592" t="s">
        <v>225</v>
      </c>
      <c r="J1158" s="592" t="s">
        <v>225</v>
      </c>
      <c r="K1158" s="592" t="s">
        <v>225</v>
      </c>
      <c r="L1158" s="592" t="s">
        <v>225</v>
      </c>
      <c r="M1158" s="592" t="s">
        <v>225</v>
      </c>
      <c r="N1158" s="592" t="s">
        <v>225</v>
      </c>
    </row>
    <row r="1159" spans="1:14" x14ac:dyDescent="0.3">
      <c r="A1159" s="592">
        <v>706741</v>
      </c>
      <c r="B1159" s="592" t="s">
        <v>4278</v>
      </c>
      <c r="C1159" s="592" t="s">
        <v>226</v>
      </c>
      <c r="D1159" s="592" t="s">
        <v>225</v>
      </c>
      <c r="E1159" s="592" t="s">
        <v>226</v>
      </c>
      <c r="F1159" s="592" t="s">
        <v>226</v>
      </c>
      <c r="G1159" s="592" t="s">
        <v>226</v>
      </c>
      <c r="H1159" s="592" t="s">
        <v>226</v>
      </c>
      <c r="I1159" s="592" t="s">
        <v>225</v>
      </c>
      <c r="J1159" s="592" t="s">
        <v>225</v>
      </c>
      <c r="K1159" s="592" t="s">
        <v>225</v>
      </c>
      <c r="L1159" s="592" t="s">
        <v>225</v>
      </c>
      <c r="M1159" s="592" t="s">
        <v>225</v>
      </c>
      <c r="N1159" s="592" t="s">
        <v>225</v>
      </c>
    </row>
    <row r="1160" spans="1:14" x14ac:dyDescent="0.3">
      <c r="A1160" s="592">
        <v>706742</v>
      </c>
      <c r="B1160" s="592" t="s">
        <v>4278</v>
      </c>
      <c r="C1160" s="592" t="s">
        <v>226</v>
      </c>
      <c r="D1160" s="592" t="s">
        <v>226</v>
      </c>
      <c r="E1160" s="592" t="s">
        <v>226</v>
      </c>
      <c r="F1160" s="592" t="s">
        <v>225</v>
      </c>
      <c r="G1160" s="592" t="s">
        <v>225</v>
      </c>
      <c r="H1160" s="592" t="s">
        <v>226</v>
      </c>
      <c r="I1160" s="592" t="s">
        <v>225</v>
      </c>
      <c r="J1160" s="592" t="s">
        <v>225</v>
      </c>
      <c r="K1160" s="592" t="s">
        <v>225</v>
      </c>
      <c r="L1160" s="592" t="s">
        <v>225</v>
      </c>
      <c r="M1160" s="592" t="s">
        <v>225</v>
      </c>
      <c r="N1160" s="592" t="s">
        <v>225</v>
      </c>
    </row>
    <row r="1161" spans="1:14" x14ac:dyDescent="0.3">
      <c r="A1161" s="592">
        <v>706743</v>
      </c>
      <c r="B1161" s="592" t="s">
        <v>4278</v>
      </c>
      <c r="C1161" s="592" t="s">
        <v>226</v>
      </c>
      <c r="D1161" s="592" t="s">
        <v>226</v>
      </c>
      <c r="E1161" s="592" t="s">
        <v>225</v>
      </c>
      <c r="F1161" s="592" t="s">
        <v>225</v>
      </c>
      <c r="G1161" s="592" t="s">
        <v>225</v>
      </c>
      <c r="H1161" s="592" t="s">
        <v>226</v>
      </c>
      <c r="I1161" s="592" t="s">
        <v>225</v>
      </c>
      <c r="J1161" s="592" t="s">
        <v>225</v>
      </c>
      <c r="K1161" s="592" t="s">
        <v>225</v>
      </c>
      <c r="L1161" s="592" t="s">
        <v>225</v>
      </c>
      <c r="M1161" s="592" t="s">
        <v>225</v>
      </c>
      <c r="N1161" s="592" t="s">
        <v>225</v>
      </c>
    </row>
    <row r="1162" spans="1:14" x14ac:dyDescent="0.3">
      <c r="A1162" s="592">
        <v>706747</v>
      </c>
      <c r="B1162" s="592" t="s">
        <v>4278</v>
      </c>
      <c r="C1162" s="592" t="s">
        <v>226</v>
      </c>
      <c r="D1162" s="592" t="s">
        <v>226</v>
      </c>
      <c r="E1162" s="592" t="s">
        <v>226</v>
      </c>
      <c r="F1162" s="592" t="s">
        <v>225</v>
      </c>
      <c r="G1162" s="592" t="s">
        <v>225</v>
      </c>
      <c r="H1162" s="592" t="s">
        <v>225</v>
      </c>
      <c r="I1162" s="592" t="s">
        <v>225</v>
      </c>
      <c r="J1162" s="592" t="s">
        <v>225</v>
      </c>
      <c r="K1162" s="592" t="s">
        <v>225</v>
      </c>
      <c r="L1162" s="592" t="s">
        <v>225</v>
      </c>
      <c r="M1162" s="592" t="s">
        <v>225</v>
      </c>
      <c r="N1162" s="592" t="s">
        <v>225</v>
      </c>
    </row>
    <row r="1163" spans="1:14" x14ac:dyDescent="0.3">
      <c r="A1163" s="592">
        <v>706087</v>
      </c>
      <c r="B1163" s="592" t="s">
        <v>4278</v>
      </c>
      <c r="C1163" s="592" t="s">
        <v>226</v>
      </c>
      <c r="D1163" s="592" t="s">
        <v>225</v>
      </c>
      <c r="E1163" s="592" t="s">
        <v>226</v>
      </c>
      <c r="F1163" s="592" t="s">
        <v>225</v>
      </c>
      <c r="G1163" s="592" t="s">
        <v>226</v>
      </c>
      <c r="H1163" s="592" t="s">
        <v>226</v>
      </c>
      <c r="I1163" s="592" t="s">
        <v>226</v>
      </c>
      <c r="J1163" s="592" t="s">
        <v>225</v>
      </c>
      <c r="K1163" s="592" t="s">
        <v>226</v>
      </c>
      <c r="L1163" s="592" t="s">
        <v>226</v>
      </c>
      <c r="M1163" s="592" t="s">
        <v>226</v>
      </c>
      <c r="N1163" s="592" t="s">
        <v>225</v>
      </c>
    </row>
    <row r="1164" spans="1:14" x14ac:dyDescent="0.3">
      <c r="A1164" s="592">
        <v>705534</v>
      </c>
      <c r="B1164" s="592" t="s">
        <v>4278</v>
      </c>
      <c r="C1164" s="592" t="s">
        <v>226</v>
      </c>
      <c r="D1164" s="592" t="s">
        <v>224</v>
      </c>
      <c r="E1164" s="592" t="s">
        <v>224</v>
      </c>
      <c r="F1164" s="592" t="s">
        <v>224</v>
      </c>
      <c r="G1164" s="592" t="s">
        <v>224</v>
      </c>
      <c r="H1164" s="592" t="s">
        <v>224</v>
      </c>
      <c r="I1164" s="592" t="s">
        <v>226</v>
      </c>
      <c r="J1164" s="592" t="s">
        <v>226</v>
      </c>
      <c r="K1164" s="592" t="s">
        <v>226</v>
      </c>
      <c r="L1164" s="592" t="s">
        <v>226</v>
      </c>
      <c r="M1164" s="592" t="s">
        <v>226</v>
      </c>
      <c r="N1164" s="592" t="s">
        <v>226</v>
      </c>
    </row>
    <row r="1165" spans="1:14" x14ac:dyDescent="0.3">
      <c r="A1165" s="592">
        <v>705287</v>
      </c>
      <c r="B1165" s="592" t="s">
        <v>4278</v>
      </c>
      <c r="C1165" s="592" t="s">
        <v>226</v>
      </c>
      <c r="D1165" s="592" t="s">
        <v>226</v>
      </c>
      <c r="E1165" s="592" t="s">
        <v>226</v>
      </c>
      <c r="F1165" s="592" t="s">
        <v>226</v>
      </c>
      <c r="G1165" s="592" t="s">
        <v>226</v>
      </c>
      <c r="H1165" s="592" t="s">
        <v>226</v>
      </c>
      <c r="I1165" s="592" t="s">
        <v>225</v>
      </c>
      <c r="J1165" s="592" t="s">
        <v>225</v>
      </c>
      <c r="K1165" s="592" t="s">
        <v>226</v>
      </c>
      <c r="L1165" s="592" t="s">
        <v>225</v>
      </c>
      <c r="M1165" s="592" t="s">
        <v>226</v>
      </c>
      <c r="N1165" s="592" t="s">
        <v>226</v>
      </c>
    </row>
    <row r="1166" spans="1:14" x14ac:dyDescent="0.3">
      <c r="A1166" s="592">
        <v>706019</v>
      </c>
      <c r="B1166" s="592" t="s">
        <v>4278</v>
      </c>
      <c r="C1166" s="592" t="s">
        <v>226</v>
      </c>
      <c r="D1166" s="592" t="s">
        <v>225</v>
      </c>
      <c r="E1166" s="592" t="s">
        <v>225</v>
      </c>
      <c r="F1166" s="592" t="s">
        <v>226</v>
      </c>
      <c r="G1166" s="592" t="s">
        <v>226</v>
      </c>
      <c r="H1166" s="592" t="s">
        <v>225</v>
      </c>
      <c r="I1166" s="592" t="s">
        <v>225</v>
      </c>
      <c r="J1166" s="592" t="s">
        <v>226</v>
      </c>
      <c r="K1166" s="592" t="s">
        <v>226</v>
      </c>
      <c r="L1166" s="592" t="s">
        <v>225</v>
      </c>
      <c r="M1166" s="592" t="s">
        <v>225</v>
      </c>
      <c r="N1166" s="592" t="s">
        <v>226</v>
      </c>
    </row>
    <row r="1167" spans="1:14" x14ac:dyDescent="0.3">
      <c r="A1167" s="592">
        <v>705655</v>
      </c>
      <c r="B1167" s="592" t="s">
        <v>4278</v>
      </c>
      <c r="C1167" s="592" t="s">
        <v>226</v>
      </c>
      <c r="D1167" s="592" t="s">
        <v>226</v>
      </c>
      <c r="E1167" s="592" t="s">
        <v>226</v>
      </c>
      <c r="F1167" s="592" t="s">
        <v>226</v>
      </c>
      <c r="G1167" s="592" t="s">
        <v>226</v>
      </c>
      <c r="H1167" s="592" t="s">
        <v>225</v>
      </c>
      <c r="I1167" s="592" t="s">
        <v>225</v>
      </c>
      <c r="J1167" s="592" t="s">
        <v>225</v>
      </c>
      <c r="K1167" s="592" t="s">
        <v>225</v>
      </c>
      <c r="L1167" s="592" t="s">
        <v>225</v>
      </c>
      <c r="M1167" s="592" t="s">
        <v>225</v>
      </c>
      <c r="N1167" s="592" t="s">
        <v>225</v>
      </c>
    </row>
    <row r="1168" spans="1:14" x14ac:dyDescent="0.3">
      <c r="A1168" s="592">
        <v>704883</v>
      </c>
      <c r="B1168" s="592" t="s">
        <v>4278</v>
      </c>
      <c r="C1168" s="592" t="s">
        <v>226</v>
      </c>
      <c r="D1168" s="592" t="s">
        <v>226</v>
      </c>
      <c r="E1168" s="592" t="s">
        <v>224</v>
      </c>
      <c r="F1168" s="592" t="s">
        <v>226</v>
      </c>
      <c r="G1168" s="592" t="s">
        <v>224</v>
      </c>
      <c r="H1168" s="592" t="s">
        <v>224</v>
      </c>
      <c r="I1168" s="592" t="s">
        <v>224</v>
      </c>
      <c r="J1168" s="592" t="s">
        <v>224</v>
      </c>
      <c r="K1168" s="592" t="s">
        <v>226</v>
      </c>
      <c r="L1168" s="592" t="s">
        <v>226</v>
      </c>
      <c r="M1168" s="592" t="s">
        <v>226</v>
      </c>
      <c r="N1168" s="592" t="s">
        <v>224</v>
      </c>
    </row>
    <row r="1169" spans="1:82" x14ac:dyDescent="0.3">
      <c r="A1169" s="592">
        <v>704066</v>
      </c>
      <c r="B1169" s="592" t="s">
        <v>4278</v>
      </c>
      <c r="C1169" s="592" t="s">
        <v>226</v>
      </c>
      <c r="D1169" s="592" t="s">
        <v>224</v>
      </c>
      <c r="E1169" s="592" t="s">
        <v>224</v>
      </c>
      <c r="F1169" s="592" t="s">
        <v>224</v>
      </c>
      <c r="G1169" s="592" t="s">
        <v>224</v>
      </c>
      <c r="H1169" s="592" t="s">
        <v>224</v>
      </c>
      <c r="I1169" s="592" t="s">
        <v>226</v>
      </c>
      <c r="J1169" s="592" t="s">
        <v>226</v>
      </c>
      <c r="K1169" s="592" t="s">
        <v>224</v>
      </c>
      <c r="L1169" s="592" t="s">
        <v>226</v>
      </c>
      <c r="M1169" s="592" t="s">
        <v>226</v>
      </c>
      <c r="N1169" s="592" t="s">
        <v>225</v>
      </c>
    </row>
    <row r="1170" spans="1:82" x14ac:dyDescent="0.3">
      <c r="A1170" s="592">
        <v>704215</v>
      </c>
      <c r="B1170" s="592" t="s">
        <v>4278</v>
      </c>
      <c r="C1170" s="592" t="s">
        <v>226</v>
      </c>
      <c r="D1170" s="592" t="s">
        <v>226</v>
      </c>
      <c r="E1170" s="592" t="s">
        <v>226</v>
      </c>
      <c r="F1170" s="592" t="s">
        <v>224</v>
      </c>
      <c r="G1170" s="592" t="s">
        <v>224</v>
      </c>
      <c r="H1170" s="592" t="s">
        <v>225</v>
      </c>
      <c r="I1170" s="592" t="s">
        <v>224</v>
      </c>
      <c r="J1170" s="592" t="s">
        <v>224</v>
      </c>
      <c r="K1170" s="592" t="s">
        <v>226</v>
      </c>
      <c r="L1170" s="592" t="s">
        <v>224</v>
      </c>
      <c r="M1170" s="592" t="s">
        <v>226</v>
      </c>
      <c r="N1170" s="592" t="s">
        <v>225</v>
      </c>
    </row>
    <row r="1171" spans="1:82" x14ac:dyDescent="0.3">
      <c r="A1171" s="592">
        <v>705837</v>
      </c>
      <c r="B1171" s="592" t="s">
        <v>4278</v>
      </c>
      <c r="C1171" s="592" t="s">
        <v>226</v>
      </c>
      <c r="D1171" s="592" t="s">
        <v>226</v>
      </c>
      <c r="E1171" s="592" t="s">
        <v>226</v>
      </c>
      <c r="F1171" s="592" t="s">
        <v>226</v>
      </c>
      <c r="G1171" s="592" t="s">
        <v>226</v>
      </c>
      <c r="H1171" s="592" t="s">
        <v>226</v>
      </c>
      <c r="I1171" s="592" t="s">
        <v>225</v>
      </c>
      <c r="J1171" s="592" t="s">
        <v>225</v>
      </c>
      <c r="K1171" s="592" t="s">
        <v>225</v>
      </c>
      <c r="L1171" s="592" t="s">
        <v>225</v>
      </c>
      <c r="M1171" s="592" t="s">
        <v>225</v>
      </c>
      <c r="N1171" s="592" t="s">
        <v>225</v>
      </c>
    </row>
    <row r="1172" spans="1:82" x14ac:dyDescent="0.3">
      <c r="A1172" s="592">
        <v>703935</v>
      </c>
      <c r="B1172" s="592" t="s">
        <v>4278</v>
      </c>
      <c r="C1172" s="592" t="s">
        <v>226</v>
      </c>
      <c r="D1172" s="592" t="s">
        <v>226</v>
      </c>
      <c r="E1172" s="592" t="s">
        <v>224</v>
      </c>
      <c r="F1172" s="592" t="s">
        <v>224</v>
      </c>
      <c r="G1172" s="592" t="s">
        <v>224</v>
      </c>
      <c r="H1172" s="592" t="s">
        <v>224</v>
      </c>
      <c r="I1172" s="592" t="s">
        <v>226</v>
      </c>
      <c r="J1172" s="592" t="s">
        <v>226</v>
      </c>
      <c r="K1172" s="592" t="s">
        <v>224</v>
      </c>
      <c r="L1172" s="592" t="s">
        <v>225</v>
      </c>
      <c r="M1172" s="592" t="s">
        <v>225</v>
      </c>
      <c r="N1172" s="592" t="s">
        <v>226</v>
      </c>
      <c r="BH1172" s="592">
        <v>900</v>
      </c>
      <c r="BJ1172" s="592">
        <v>900</v>
      </c>
      <c r="BY1172" s="592" t="s">
        <v>756</v>
      </c>
      <c r="CC1172" s="592" t="s">
        <v>757</v>
      </c>
      <c r="CD1172" s="592" t="s">
        <v>760</v>
      </c>
    </row>
    <row r="1173" spans="1:82" x14ac:dyDescent="0.3">
      <c r="A1173" s="592">
        <v>704786</v>
      </c>
      <c r="B1173" s="592" t="s">
        <v>4278</v>
      </c>
      <c r="C1173" s="592" t="s">
        <v>226</v>
      </c>
      <c r="D1173" s="592" t="s">
        <v>224</v>
      </c>
      <c r="E1173" s="592" t="s">
        <v>224</v>
      </c>
      <c r="F1173" s="592" t="s">
        <v>226</v>
      </c>
      <c r="G1173" s="592" t="s">
        <v>224</v>
      </c>
      <c r="H1173" s="592" t="s">
        <v>224</v>
      </c>
      <c r="I1173" s="592" t="s">
        <v>226</v>
      </c>
      <c r="J1173" s="592" t="s">
        <v>225</v>
      </c>
      <c r="K1173" s="592" t="s">
        <v>225</v>
      </c>
      <c r="L1173" s="592" t="s">
        <v>226</v>
      </c>
      <c r="M1173" s="592" t="s">
        <v>226</v>
      </c>
      <c r="N1173" s="592" t="s">
        <v>225</v>
      </c>
      <c r="BH1173" s="592">
        <v>900</v>
      </c>
      <c r="BJ1173" s="592">
        <v>900</v>
      </c>
      <c r="BY1173" s="592" t="s">
        <v>756</v>
      </c>
      <c r="CC1173" s="592" t="s">
        <v>757</v>
      </c>
      <c r="CD1173" s="592" t="s">
        <v>760</v>
      </c>
    </row>
    <row r="1174" spans="1:82" x14ac:dyDescent="0.3">
      <c r="A1174" s="592">
        <v>705797</v>
      </c>
      <c r="B1174" s="592" t="s">
        <v>4278</v>
      </c>
      <c r="C1174" s="592" t="s">
        <v>226</v>
      </c>
      <c r="D1174" s="592" t="s">
        <v>225</v>
      </c>
      <c r="E1174" s="592" t="s">
        <v>225</v>
      </c>
      <c r="F1174" s="592" t="s">
        <v>226</v>
      </c>
      <c r="G1174" s="592" t="s">
        <v>225</v>
      </c>
      <c r="H1174" s="592" t="s">
        <v>226</v>
      </c>
      <c r="I1174" s="592" t="s">
        <v>225</v>
      </c>
      <c r="J1174" s="592" t="s">
        <v>225</v>
      </c>
      <c r="K1174" s="592" t="s">
        <v>226</v>
      </c>
      <c r="L1174" s="592" t="s">
        <v>225</v>
      </c>
      <c r="M1174" s="592" t="s">
        <v>225</v>
      </c>
      <c r="N1174" s="592" t="s">
        <v>226</v>
      </c>
      <c r="BH1174" s="592">
        <v>900</v>
      </c>
      <c r="BJ1174" s="592">
        <v>900</v>
      </c>
      <c r="BY1174" s="592" t="s">
        <v>756</v>
      </c>
      <c r="CC1174" s="592" t="s">
        <v>757</v>
      </c>
      <c r="CD1174" s="592" t="s">
        <v>760</v>
      </c>
    </row>
    <row r="1175" spans="1:82" x14ac:dyDescent="0.3">
      <c r="A1175" s="592">
        <v>704999</v>
      </c>
      <c r="B1175" s="592" t="s">
        <v>4278</v>
      </c>
      <c r="C1175" s="592" t="s">
        <v>224</v>
      </c>
      <c r="D1175" s="592" t="s">
        <v>224</v>
      </c>
      <c r="E1175" s="592" t="s">
        <v>224</v>
      </c>
      <c r="F1175" s="592" t="s">
        <v>224</v>
      </c>
      <c r="G1175" s="592" t="s">
        <v>224</v>
      </c>
      <c r="H1175" s="592" t="s">
        <v>224</v>
      </c>
      <c r="I1175" s="592" t="s">
        <v>224</v>
      </c>
      <c r="J1175" s="592" t="s">
        <v>224</v>
      </c>
      <c r="K1175" s="592" t="s">
        <v>225</v>
      </c>
      <c r="L1175" s="592" t="s">
        <v>225</v>
      </c>
      <c r="M1175" s="592" t="s">
        <v>225</v>
      </c>
      <c r="N1175" s="592" t="s">
        <v>224</v>
      </c>
    </row>
    <row r="1176" spans="1:82" x14ac:dyDescent="0.3">
      <c r="A1176" s="592">
        <v>707032</v>
      </c>
      <c r="B1176" s="592" t="s">
        <v>4278</v>
      </c>
      <c r="C1176" s="592" t="s">
        <v>224</v>
      </c>
      <c r="D1176" s="592" t="s">
        <v>224</v>
      </c>
      <c r="E1176" s="592" t="s">
        <v>224</v>
      </c>
      <c r="F1176" s="592" t="s">
        <v>226</v>
      </c>
      <c r="G1176" s="592" t="s">
        <v>226</v>
      </c>
      <c r="H1176" s="592" t="s">
        <v>226</v>
      </c>
      <c r="I1176" s="592" t="s">
        <v>226</v>
      </c>
      <c r="J1176" s="592" t="s">
        <v>226</v>
      </c>
      <c r="K1176" s="592" t="s">
        <v>226</v>
      </c>
      <c r="L1176" s="592" t="s">
        <v>226</v>
      </c>
      <c r="M1176" s="592" t="s">
        <v>226</v>
      </c>
      <c r="N1176" s="592" t="s">
        <v>226</v>
      </c>
    </row>
    <row r="1177" spans="1:82" x14ac:dyDescent="0.3">
      <c r="A1177" s="592">
        <v>706943</v>
      </c>
      <c r="B1177" s="592" t="s">
        <v>4278</v>
      </c>
      <c r="C1177" s="592" t="s">
        <v>224</v>
      </c>
      <c r="D1177" s="592" t="s">
        <v>225</v>
      </c>
      <c r="E1177" s="592" t="s">
        <v>224</v>
      </c>
      <c r="F1177" s="592" t="s">
        <v>224</v>
      </c>
      <c r="G1177" s="592" t="s">
        <v>226</v>
      </c>
      <c r="H1177" s="592" t="s">
        <v>226</v>
      </c>
      <c r="I1177" s="592" t="s">
        <v>225</v>
      </c>
      <c r="J1177" s="592" t="s">
        <v>225</v>
      </c>
      <c r="K1177" s="592" t="s">
        <v>225</v>
      </c>
      <c r="L1177" s="592" t="s">
        <v>225</v>
      </c>
      <c r="M1177" s="592" t="s">
        <v>225</v>
      </c>
      <c r="N1177" s="592" t="s">
        <v>226</v>
      </c>
    </row>
    <row r="1178" spans="1:82" x14ac:dyDescent="0.3">
      <c r="A1178" s="592">
        <v>707076</v>
      </c>
      <c r="B1178" s="592" t="s">
        <v>4278</v>
      </c>
      <c r="C1178" s="592" t="s">
        <v>224</v>
      </c>
      <c r="D1178" s="592" t="s">
        <v>226</v>
      </c>
      <c r="E1178" s="592" t="s">
        <v>225</v>
      </c>
      <c r="F1178" s="592" t="s">
        <v>226</v>
      </c>
      <c r="G1178" s="592" t="s">
        <v>226</v>
      </c>
      <c r="H1178" s="592" t="s">
        <v>225</v>
      </c>
      <c r="I1178" s="592" t="s">
        <v>226</v>
      </c>
      <c r="J1178" s="592" t="s">
        <v>225</v>
      </c>
      <c r="K1178" s="592" t="s">
        <v>225</v>
      </c>
      <c r="L1178" s="592" t="s">
        <v>225</v>
      </c>
      <c r="M1178" s="592" t="s">
        <v>226</v>
      </c>
      <c r="N1178" s="592" t="s">
        <v>225</v>
      </c>
    </row>
    <row r="1179" spans="1:82" x14ac:dyDescent="0.3">
      <c r="A1179" s="592">
        <v>702598</v>
      </c>
      <c r="B1179" s="592" t="s">
        <v>4278</v>
      </c>
      <c r="C1179" s="592" t="s">
        <v>224</v>
      </c>
      <c r="D1179" s="592" t="s">
        <v>225</v>
      </c>
      <c r="E1179" s="592" t="s">
        <v>226</v>
      </c>
      <c r="F1179" s="592" t="s">
        <v>226</v>
      </c>
      <c r="G1179" s="592" t="s">
        <v>226</v>
      </c>
      <c r="H1179" s="592" t="s">
        <v>226</v>
      </c>
      <c r="I1179" s="592" t="s">
        <v>226</v>
      </c>
      <c r="J1179" s="592" t="s">
        <v>226</v>
      </c>
      <c r="K1179" s="592" t="s">
        <v>226</v>
      </c>
      <c r="L1179" s="592" t="s">
        <v>225</v>
      </c>
      <c r="M1179" s="592" t="s">
        <v>226</v>
      </c>
      <c r="N1179" s="592" t="s">
        <v>226</v>
      </c>
    </row>
    <row r="1180" spans="1:82" x14ac:dyDescent="0.3">
      <c r="A1180" s="592">
        <v>702872</v>
      </c>
      <c r="B1180" s="592" t="s">
        <v>4278</v>
      </c>
      <c r="C1180" s="592" t="s">
        <v>224</v>
      </c>
      <c r="D1180" s="592" t="s">
        <v>226</v>
      </c>
      <c r="E1180" s="592" t="s">
        <v>224</v>
      </c>
      <c r="F1180" s="592" t="s">
        <v>224</v>
      </c>
      <c r="G1180" s="592" t="s">
        <v>224</v>
      </c>
      <c r="H1180" s="592" t="s">
        <v>224</v>
      </c>
      <c r="I1180" s="592" t="s">
        <v>226</v>
      </c>
      <c r="J1180" s="592" t="s">
        <v>226</v>
      </c>
      <c r="K1180" s="592" t="s">
        <v>226</v>
      </c>
      <c r="L1180" s="592" t="s">
        <v>224</v>
      </c>
      <c r="M1180" s="592" t="s">
        <v>224</v>
      </c>
      <c r="N1180" s="592" t="s">
        <v>226</v>
      </c>
    </row>
    <row r="1181" spans="1:82" x14ac:dyDescent="0.3">
      <c r="A1181" s="592">
        <v>704134</v>
      </c>
      <c r="B1181" s="592" t="s">
        <v>4278</v>
      </c>
      <c r="C1181" s="592" t="s">
        <v>224</v>
      </c>
      <c r="D1181" s="592" t="s">
        <v>224</v>
      </c>
      <c r="E1181" s="592" t="s">
        <v>224</v>
      </c>
      <c r="F1181" s="592" t="s">
        <v>224</v>
      </c>
      <c r="G1181" s="592" t="s">
        <v>224</v>
      </c>
      <c r="H1181" s="592" t="s">
        <v>224</v>
      </c>
      <c r="I1181" s="592" t="s">
        <v>224</v>
      </c>
      <c r="J1181" s="592" t="s">
        <v>224</v>
      </c>
      <c r="K1181" s="592" t="s">
        <v>226</v>
      </c>
      <c r="L1181" s="592" t="s">
        <v>224</v>
      </c>
      <c r="M1181" s="592" t="s">
        <v>224</v>
      </c>
      <c r="N1181" s="592" t="s">
        <v>224</v>
      </c>
    </row>
    <row r="1182" spans="1:82" x14ac:dyDescent="0.3">
      <c r="A1182" s="592">
        <v>706819</v>
      </c>
      <c r="B1182" s="592" t="s">
        <v>4278</v>
      </c>
      <c r="C1182" s="592" t="s">
        <v>224</v>
      </c>
      <c r="D1182" s="592" t="s">
        <v>224</v>
      </c>
      <c r="E1182" s="592" t="s">
        <v>224</v>
      </c>
      <c r="F1182" s="592" t="s">
        <v>226</v>
      </c>
      <c r="G1182" s="592" t="s">
        <v>226</v>
      </c>
      <c r="H1182" s="592" t="s">
        <v>224</v>
      </c>
      <c r="I1182" s="592" t="s">
        <v>226</v>
      </c>
      <c r="J1182" s="592" t="s">
        <v>225</v>
      </c>
      <c r="K1182" s="592" t="s">
        <v>225</v>
      </c>
      <c r="L1182" s="592" t="s">
        <v>226</v>
      </c>
      <c r="M1182" s="592" t="s">
        <v>225</v>
      </c>
      <c r="N1182" s="592" t="s">
        <v>226</v>
      </c>
    </row>
    <row r="1183" spans="1:82" x14ac:dyDescent="0.3">
      <c r="A1183" s="592">
        <v>705213</v>
      </c>
      <c r="B1183" s="592" t="s">
        <v>4278</v>
      </c>
      <c r="C1183" s="592" t="s">
        <v>224</v>
      </c>
      <c r="D1183" s="592" t="s">
        <v>226</v>
      </c>
      <c r="E1183" s="592" t="s">
        <v>226</v>
      </c>
      <c r="F1183" s="592" t="s">
        <v>224</v>
      </c>
      <c r="G1183" s="592" t="s">
        <v>224</v>
      </c>
      <c r="H1183" s="592" t="s">
        <v>224</v>
      </c>
      <c r="I1183" s="592" t="s">
        <v>226</v>
      </c>
      <c r="J1183" s="592" t="s">
        <v>224</v>
      </c>
      <c r="K1183" s="592" t="s">
        <v>226</v>
      </c>
      <c r="L1183" s="592" t="s">
        <v>224</v>
      </c>
      <c r="M1183" s="592" t="s">
        <v>224</v>
      </c>
      <c r="N1183" s="592" t="s">
        <v>226</v>
      </c>
    </row>
    <row r="1184" spans="1:82" x14ac:dyDescent="0.3">
      <c r="A1184" s="592">
        <v>707017</v>
      </c>
      <c r="B1184" s="592" t="s">
        <v>4278</v>
      </c>
      <c r="C1184" s="592" t="s">
        <v>224</v>
      </c>
      <c r="D1184" s="592" t="s">
        <v>226</v>
      </c>
      <c r="E1184" s="592" t="s">
        <v>226</v>
      </c>
      <c r="F1184" s="592" t="s">
        <v>226</v>
      </c>
      <c r="G1184" s="592" t="s">
        <v>224</v>
      </c>
      <c r="H1184" s="592" t="s">
        <v>225</v>
      </c>
      <c r="I1184" s="592" t="s">
        <v>225</v>
      </c>
      <c r="J1184" s="592" t="s">
        <v>225</v>
      </c>
      <c r="K1184" s="592" t="s">
        <v>225</v>
      </c>
      <c r="L1184" s="592" t="s">
        <v>225</v>
      </c>
      <c r="M1184" s="592" t="s">
        <v>225</v>
      </c>
      <c r="N1184" s="592" t="s">
        <v>225</v>
      </c>
    </row>
    <row r="1185" spans="1:14" x14ac:dyDescent="0.3">
      <c r="A1185" s="592">
        <v>706853</v>
      </c>
      <c r="B1185" s="592" t="s">
        <v>4278</v>
      </c>
      <c r="C1185" s="592" t="s">
        <v>224</v>
      </c>
      <c r="D1185" s="592" t="s">
        <v>225</v>
      </c>
      <c r="E1185" s="592" t="s">
        <v>224</v>
      </c>
      <c r="F1185" s="592" t="s">
        <v>226</v>
      </c>
      <c r="G1185" s="592" t="s">
        <v>225</v>
      </c>
      <c r="H1185" s="592" t="s">
        <v>225</v>
      </c>
      <c r="I1185" s="592" t="s">
        <v>225</v>
      </c>
      <c r="J1185" s="592" t="s">
        <v>225</v>
      </c>
      <c r="K1185" s="592" t="s">
        <v>225</v>
      </c>
      <c r="L1185" s="592" t="s">
        <v>225</v>
      </c>
      <c r="M1185" s="592" t="s">
        <v>225</v>
      </c>
      <c r="N1185" s="592" t="s">
        <v>225</v>
      </c>
    </row>
    <row r="1186" spans="1:14" x14ac:dyDescent="0.3">
      <c r="A1186" s="592">
        <v>706769</v>
      </c>
      <c r="B1186" s="592" t="s">
        <v>4278</v>
      </c>
      <c r="C1186" s="592" t="s">
        <v>224</v>
      </c>
      <c r="D1186" s="592" t="s">
        <v>224</v>
      </c>
      <c r="E1186" s="592" t="s">
        <v>225</v>
      </c>
      <c r="F1186" s="592" t="s">
        <v>224</v>
      </c>
      <c r="G1186" s="592" t="s">
        <v>225</v>
      </c>
      <c r="H1186" s="592" t="s">
        <v>226</v>
      </c>
      <c r="I1186" s="592" t="s">
        <v>225</v>
      </c>
      <c r="J1186" s="592" t="s">
        <v>226</v>
      </c>
      <c r="K1186" s="592" t="s">
        <v>225</v>
      </c>
      <c r="L1186" s="592" t="s">
        <v>226</v>
      </c>
      <c r="M1186" s="592" t="s">
        <v>225</v>
      </c>
      <c r="N1186" s="592" t="s">
        <v>226</v>
      </c>
    </row>
    <row r="1187" spans="1:14" x14ac:dyDescent="0.3">
      <c r="A1187" s="592">
        <v>707015</v>
      </c>
      <c r="B1187" s="592" t="s">
        <v>4278</v>
      </c>
      <c r="C1187" s="592" t="s">
        <v>224</v>
      </c>
      <c r="D1187" s="592" t="s">
        <v>224</v>
      </c>
      <c r="E1187" s="592" t="s">
        <v>224</v>
      </c>
      <c r="F1187" s="592" t="s">
        <v>224</v>
      </c>
      <c r="G1187" s="592" t="s">
        <v>224</v>
      </c>
      <c r="H1187" s="592" t="s">
        <v>224</v>
      </c>
      <c r="I1187" s="592" t="s">
        <v>226</v>
      </c>
      <c r="J1187" s="592" t="s">
        <v>226</v>
      </c>
      <c r="K1187" s="592" t="s">
        <v>226</v>
      </c>
      <c r="L1187" s="592" t="s">
        <v>226</v>
      </c>
      <c r="M1187" s="592" t="s">
        <v>226</v>
      </c>
      <c r="N1187" s="592" t="s">
        <v>226</v>
      </c>
    </row>
    <row r="1188" spans="1:14" x14ac:dyDescent="0.3">
      <c r="A1188" s="592">
        <v>706483</v>
      </c>
      <c r="B1188" s="592" t="s">
        <v>4278</v>
      </c>
      <c r="C1188" s="592" t="s">
        <v>224</v>
      </c>
      <c r="D1188" s="592" t="s">
        <v>226</v>
      </c>
      <c r="E1188" s="592" t="s">
        <v>226</v>
      </c>
      <c r="F1188" s="592" t="s">
        <v>226</v>
      </c>
      <c r="G1188" s="592" t="s">
        <v>224</v>
      </c>
      <c r="H1188" s="592" t="s">
        <v>226</v>
      </c>
      <c r="I1188" s="592" t="s">
        <v>224</v>
      </c>
      <c r="J1188" s="592" t="s">
        <v>226</v>
      </c>
      <c r="K1188" s="592" t="s">
        <v>226</v>
      </c>
      <c r="L1188" s="592" t="s">
        <v>224</v>
      </c>
      <c r="M1188" s="592" t="s">
        <v>224</v>
      </c>
      <c r="N1188" s="592" t="s">
        <v>225</v>
      </c>
    </row>
    <row r="1189" spans="1:14" x14ac:dyDescent="0.3">
      <c r="A1189" s="592">
        <v>706987</v>
      </c>
      <c r="B1189" s="592" t="s">
        <v>4278</v>
      </c>
      <c r="C1189" s="592" t="s">
        <v>224</v>
      </c>
      <c r="D1189" s="592" t="s">
        <v>226</v>
      </c>
      <c r="E1189" s="592" t="s">
        <v>226</v>
      </c>
      <c r="F1189" s="592" t="s">
        <v>226</v>
      </c>
      <c r="G1189" s="592" t="s">
        <v>226</v>
      </c>
      <c r="H1189" s="592" t="s">
        <v>226</v>
      </c>
      <c r="I1189" s="592" t="s">
        <v>225</v>
      </c>
      <c r="J1189" s="592" t="s">
        <v>226</v>
      </c>
      <c r="K1189" s="592" t="s">
        <v>226</v>
      </c>
      <c r="L1189" s="592" t="s">
        <v>226</v>
      </c>
      <c r="M1189" s="592" t="s">
        <v>225</v>
      </c>
      <c r="N1189" s="592" t="s">
        <v>225</v>
      </c>
    </row>
    <row r="1190" spans="1:14" x14ac:dyDescent="0.3">
      <c r="A1190" s="592">
        <v>707102</v>
      </c>
      <c r="B1190" s="592" t="s">
        <v>4278</v>
      </c>
      <c r="C1190" s="592" t="s">
        <v>224</v>
      </c>
      <c r="D1190" s="592" t="s">
        <v>224</v>
      </c>
      <c r="E1190" s="592" t="s">
        <v>225</v>
      </c>
      <c r="F1190" s="592" t="s">
        <v>224</v>
      </c>
      <c r="G1190" s="592" t="s">
        <v>224</v>
      </c>
      <c r="H1190" s="592" t="s">
        <v>225</v>
      </c>
      <c r="I1190" s="592" t="s">
        <v>225</v>
      </c>
      <c r="J1190" s="592" t="s">
        <v>225</v>
      </c>
      <c r="K1190" s="592" t="s">
        <v>225</v>
      </c>
      <c r="L1190" s="592" t="s">
        <v>225</v>
      </c>
      <c r="M1190" s="592" t="s">
        <v>225</v>
      </c>
      <c r="N1190" s="592" t="s">
        <v>225</v>
      </c>
    </row>
    <row r="1191" spans="1:14" x14ac:dyDescent="0.3">
      <c r="A1191" s="592">
        <v>706730</v>
      </c>
      <c r="B1191" s="592" t="s">
        <v>4278</v>
      </c>
      <c r="C1191" s="592" t="s">
        <v>224</v>
      </c>
      <c r="D1191" s="592" t="s">
        <v>224</v>
      </c>
      <c r="E1191" s="592" t="s">
        <v>224</v>
      </c>
      <c r="F1191" s="592" t="s">
        <v>224</v>
      </c>
      <c r="G1191" s="592" t="s">
        <v>224</v>
      </c>
      <c r="H1191" s="592" t="s">
        <v>224</v>
      </c>
      <c r="I1191" s="592" t="s">
        <v>224</v>
      </c>
      <c r="J1191" s="592" t="s">
        <v>224</v>
      </c>
      <c r="K1191" s="592" t="s">
        <v>226</v>
      </c>
      <c r="L1191" s="592" t="s">
        <v>224</v>
      </c>
      <c r="M1191" s="592" t="s">
        <v>226</v>
      </c>
      <c r="N1191" s="592" t="s">
        <v>226</v>
      </c>
    </row>
    <row r="1192" spans="1:14" x14ac:dyDescent="0.3">
      <c r="A1192" s="592">
        <v>706447</v>
      </c>
      <c r="B1192" s="592" t="s">
        <v>4278</v>
      </c>
      <c r="C1192" s="592" t="s">
        <v>224</v>
      </c>
      <c r="D1192" s="592" t="s">
        <v>224</v>
      </c>
      <c r="E1192" s="592" t="s">
        <v>224</v>
      </c>
      <c r="F1192" s="592" t="s">
        <v>224</v>
      </c>
      <c r="G1192" s="592" t="s">
        <v>224</v>
      </c>
      <c r="H1192" s="592" t="s">
        <v>226</v>
      </c>
      <c r="I1192" s="592" t="s">
        <v>224</v>
      </c>
      <c r="J1192" s="592" t="s">
        <v>226</v>
      </c>
      <c r="K1192" s="592" t="s">
        <v>226</v>
      </c>
      <c r="L1192" s="592" t="s">
        <v>225</v>
      </c>
      <c r="M1192" s="592" t="s">
        <v>226</v>
      </c>
      <c r="N1192" s="592" t="s">
        <v>225</v>
      </c>
    </row>
    <row r="1193" spans="1:14" x14ac:dyDescent="0.3">
      <c r="A1193" s="592">
        <v>705843</v>
      </c>
      <c r="B1193" s="592" t="s">
        <v>4278</v>
      </c>
      <c r="C1193" s="592" t="s">
        <v>224</v>
      </c>
      <c r="D1193" s="592" t="s">
        <v>224</v>
      </c>
      <c r="E1193" s="592" t="s">
        <v>224</v>
      </c>
      <c r="F1193" s="592" t="s">
        <v>224</v>
      </c>
      <c r="G1193" s="592" t="s">
        <v>224</v>
      </c>
      <c r="H1193" s="592" t="s">
        <v>224</v>
      </c>
      <c r="I1193" s="592" t="s">
        <v>224</v>
      </c>
      <c r="J1193" s="592" t="s">
        <v>224</v>
      </c>
      <c r="K1193" s="592" t="s">
        <v>224</v>
      </c>
      <c r="L1193" s="592" t="s">
        <v>224</v>
      </c>
      <c r="M1193" s="592" t="s">
        <v>224</v>
      </c>
      <c r="N1193" s="592" t="s">
        <v>226</v>
      </c>
    </row>
    <row r="1194" spans="1:14" x14ac:dyDescent="0.3">
      <c r="A1194" s="592">
        <v>706426</v>
      </c>
      <c r="B1194" s="592" t="s">
        <v>4278</v>
      </c>
      <c r="C1194" s="592" t="s">
        <v>224</v>
      </c>
      <c r="D1194" s="592" t="s">
        <v>224</v>
      </c>
      <c r="E1194" s="592" t="s">
        <v>224</v>
      </c>
      <c r="F1194" s="592" t="s">
        <v>224</v>
      </c>
      <c r="G1194" s="592" t="s">
        <v>224</v>
      </c>
      <c r="H1194" s="592" t="s">
        <v>226</v>
      </c>
      <c r="I1194" s="592" t="s">
        <v>225</v>
      </c>
      <c r="J1194" s="592" t="s">
        <v>226</v>
      </c>
      <c r="K1194" s="592" t="s">
        <v>225</v>
      </c>
      <c r="L1194" s="592" t="s">
        <v>225</v>
      </c>
      <c r="M1194" s="592" t="s">
        <v>226</v>
      </c>
      <c r="N1194" s="592" t="s">
        <v>225</v>
      </c>
    </row>
    <row r="1195" spans="1:14" x14ac:dyDescent="0.3">
      <c r="A1195" s="592">
        <v>706823</v>
      </c>
      <c r="B1195" s="592" t="s">
        <v>4278</v>
      </c>
      <c r="C1195" s="592" t="s">
        <v>224</v>
      </c>
      <c r="D1195" s="592" t="s">
        <v>224</v>
      </c>
      <c r="E1195" s="592" t="s">
        <v>224</v>
      </c>
      <c r="F1195" s="592" t="s">
        <v>226</v>
      </c>
      <c r="G1195" s="592" t="s">
        <v>224</v>
      </c>
      <c r="H1195" s="592" t="s">
        <v>226</v>
      </c>
      <c r="I1195" s="592" t="s">
        <v>225</v>
      </c>
      <c r="J1195" s="592" t="s">
        <v>226</v>
      </c>
      <c r="K1195" s="592" t="s">
        <v>226</v>
      </c>
      <c r="L1195" s="592" t="s">
        <v>226</v>
      </c>
      <c r="M1195" s="592" t="s">
        <v>226</v>
      </c>
      <c r="N1195" s="592" t="s">
        <v>225</v>
      </c>
    </row>
    <row r="1196" spans="1:14" x14ac:dyDescent="0.3">
      <c r="A1196" s="592">
        <v>706389</v>
      </c>
      <c r="B1196" s="592" t="s">
        <v>4278</v>
      </c>
      <c r="C1196" s="592" t="s">
        <v>224</v>
      </c>
      <c r="D1196" s="592" t="s">
        <v>225</v>
      </c>
      <c r="E1196" s="592" t="s">
        <v>224</v>
      </c>
      <c r="F1196" s="592" t="s">
        <v>224</v>
      </c>
      <c r="G1196" s="592" t="s">
        <v>224</v>
      </c>
      <c r="H1196" s="592" t="s">
        <v>225</v>
      </c>
      <c r="I1196" s="592" t="s">
        <v>226</v>
      </c>
      <c r="J1196" s="592" t="s">
        <v>226</v>
      </c>
      <c r="K1196" s="592" t="s">
        <v>225</v>
      </c>
      <c r="L1196" s="592" t="s">
        <v>225</v>
      </c>
      <c r="M1196" s="592" t="s">
        <v>226</v>
      </c>
      <c r="N1196" s="592" t="s">
        <v>225</v>
      </c>
    </row>
    <row r="1197" spans="1:14" x14ac:dyDescent="0.3">
      <c r="A1197" s="592">
        <v>703955</v>
      </c>
      <c r="B1197" s="592" t="s">
        <v>4278</v>
      </c>
      <c r="C1197" s="592" t="s">
        <v>224</v>
      </c>
      <c r="D1197" s="592" t="s">
        <v>224</v>
      </c>
      <c r="E1197" s="592" t="s">
        <v>226</v>
      </c>
      <c r="F1197" s="592" t="s">
        <v>224</v>
      </c>
      <c r="G1197" s="592" t="s">
        <v>224</v>
      </c>
      <c r="H1197" s="592" t="s">
        <v>224</v>
      </c>
      <c r="I1197" s="592" t="s">
        <v>224</v>
      </c>
      <c r="J1197" s="592" t="s">
        <v>224</v>
      </c>
      <c r="K1197" s="592" t="s">
        <v>226</v>
      </c>
      <c r="L1197" s="592" t="s">
        <v>224</v>
      </c>
      <c r="M1197" s="592" t="s">
        <v>224</v>
      </c>
      <c r="N1197" s="592" t="s">
        <v>225</v>
      </c>
    </row>
    <row r="1198" spans="1:14" x14ac:dyDescent="0.3">
      <c r="A1198" s="592">
        <v>707087</v>
      </c>
      <c r="B1198" s="592" t="s">
        <v>4278</v>
      </c>
      <c r="C1198" s="592" t="s">
        <v>224</v>
      </c>
      <c r="D1198" s="592" t="s">
        <v>226</v>
      </c>
      <c r="E1198" s="592" t="s">
        <v>224</v>
      </c>
      <c r="F1198" s="592" t="s">
        <v>225</v>
      </c>
      <c r="G1198" s="592" t="s">
        <v>226</v>
      </c>
      <c r="H1198" s="592" t="s">
        <v>225</v>
      </c>
      <c r="I1198" s="592" t="s">
        <v>226</v>
      </c>
      <c r="J1198" s="592" t="s">
        <v>225</v>
      </c>
      <c r="K1198" s="592" t="s">
        <v>226</v>
      </c>
      <c r="L1198" s="592" t="s">
        <v>225</v>
      </c>
      <c r="M1198" s="592" t="s">
        <v>226</v>
      </c>
      <c r="N1198" s="592" t="s">
        <v>225</v>
      </c>
    </row>
    <row r="1199" spans="1:14" x14ac:dyDescent="0.3">
      <c r="A1199" s="592">
        <v>706980</v>
      </c>
      <c r="B1199" s="592" t="s">
        <v>4278</v>
      </c>
      <c r="C1199" s="592" t="s">
        <v>224</v>
      </c>
      <c r="D1199" s="592" t="s">
        <v>224</v>
      </c>
      <c r="E1199" s="592" t="s">
        <v>224</v>
      </c>
      <c r="F1199" s="592" t="s">
        <v>224</v>
      </c>
      <c r="G1199" s="592" t="s">
        <v>225</v>
      </c>
      <c r="H1199" s="592" t="s">
        <v>226</v>
      </c>
      <c r="I1199" s="592" t="s">
        <v>225</v>
      </c>
      <c r="J1199" s="592" t="s">
        <v>225</v>
      </c>
      <c r="K1199" s="592" t="s">
        <v>225</v>
      </c>
      <c r="L1199" s="592" t="s">
        <v>225</v>
      </c>
      <c r="M1199" s="592" t="s">
        <v>225</v>
      </c>
      <c r="N1199" s="592" t="s">
        <v>225</v>
      </c>
    </row>
    <row r="1200" spans="1:14" x14ac:dyDescent="0.3">
      <c r="A1200" s="592">
        <v>706850</v>
      </c>
      <c r="B1200" s="592" t="s">
        <v>4278</v>
      </c>
      <c r="C1200" s="592" t="s">
        <v>224</v>
      </c>
      <c r="D1200" s="592" t="s">
        <v>224</v>
      </c>
      <c r="E1200" s="592" t="s">
        <v>224</v>
      </c>
      <c r="F1200" s="592" t="s">
        <v>224</v>
      </c>
      <c r="G1200" s="592" t="s">
        <v>224</v>
      </c>
      <c r="H1200" s="592" t="s">
        <v>224</v>
      </c>
      <c r="I1200" s="592" t="s">
        <v>226</v>
      </c>
      <c r="J1200" s="592" t="s">
        <v>226</v>
      </c>
      <c r="K1200" s="592" t="s">
        <v>226</v>
      </c>
      <c r="L1200" s="592" t="s">
        <v>226</v>
      </c>
      <c r="M1200" s="592" t="s">
        <v>226</v>
      </c>
      <c r="N1200" s="592" t="s">
        <v>226</v>
      </c>
    </row>
    <row r="1201" spans="1:14" x14ac:dyDescent="0.3">
      <c r="A1201" s="592">
        <v>706211</v>
      </c>
      <c r="B1201" s="592" t="s">
        <v>4278</v>
      </c>
      <c r="C1201" s="592" t="s">
        <v>224</v>
      </c>
      <c r="D1201" s="592" t="s">
        <v>226</v>
      </c>
      <c r="E1201" s="592" t="s">
        <v>226</v>
      </c>
      <c r="F1201" s="592" t="s">
        <v>226</v>
      </c>
      <c r="G1201" s="592" t="s">
        <v>224</v>
      </c>
      <c r="H1201" s="592" t="s">
        <v>224</v>
      </c>
      <c r="I1201" s="592" t="s">
        <v>224</v>
      </c>
      <c r="J1201" s="592" t="s">
        <v>224</v>
      </c>
      <c r="K1201" s="592" t="s">
        <v>226</v>
      </c>
      <c r="L1201" s="592" t="s">
        <v>225</v>
      </c>
      <c r="M1201" s="592" t="s">
        <v>226</v>
      </c>
      <c r="N1201" s="592" t="s">
        <v>226</v>
      </c>
    </row>
    <row r="1202" spans="1:14" x14ac:dyDescent="0.3">
      <c r="A1202" s="592">
        <v>706941</v>
      </c>
      <c r="B1202" s="592" t="s">
        <v>4278</v>
      </c>
      <c r="C1202" s="592" t="s">
        <v>224</v>
      </c>
      <c r="D1202" s="592" t="s">
        <v>224</v>
      </c>
      <c r="E1202" s="592" t="s">
        <v>224</v>
      </c>
      <c r="F1202" s="592" t="s">
        <v>226</v>
      </c>
      <c r="G1202" s="592" t="s">
        <v>224</v>
      </c>
      <c r="H1202" s="592" t="s">
        <v>225</v>
      </c>
      <c r="I1202" s="592" t="s">
        <v>225</v>
      </c>
      <c r="J1202" s="592" t="s">
        <v>225</v>
      </c>
      <c r="K1202" s="592" t="s">
        <v>225</v>
      </c>
      <c r="L1202" s="592" t="s">
        <v>225</v>
      </c>
      <c r="M1202" s="592" t="s">
        <v>225</v>
      </c>
      <c r="N1202" s="592" t="s">
        <v>225</v>
      </c>
    </row>
    <row r="1203" spans="1:14" x14ac:dyDescent="0.3">
      <c r="A1203" s="592">
        <v>706935</v>
      </c>
      <c r="B1203" s="592" t="s">
        <v>4278</v>
      </c>
      <c r="C1203" s="592" t="s">
        <v>224</v>
      </c>
      <c r="D1203" s="592" t="s">
        <v>226</v>
      </c>
      <c r="E1203" s="592" t="s">
        <v>224</v>
      </c>
      <c r="F1203" s="592" t="s">
        <v>226</v>
      </c>
      <c r="G1203" s="592" t="s">
        <v>226</v>
      </c>
      <c r="H1203" s="592" t="s">
        <v>226</v>
      </c>
      <c r="I1203" s="592" t="s">
        <v>226</v>
      </c>
      <c r="J1203" s="592" t="s">
        <v>226</v>
      </c>
      <c r="K1203" s="592" t="s">
        <v>226</v>
      </c>
      <c r="L1203" s="592" t="s">
        <v>226</v>
      </c>
      <c r="M1203" s="592" t="s">
        <v>226</v>
      </c>
      <c r="N1203" s="592" t="s">
        <v>226</v>
      </c>
    </row>
    <row r="1204" spans="1:14" x14ac:dyDescent="0.3">
      <c r="A1204" s="592">
        <v>706789</v>
      </c>
      <c r="B1204" s="592" t="s">
        <v>4278</v>
      </c>
      <c r="C1204" s="592" t="s">
        <v>224</v>
      </c>
      <c r="D1204" s="592" t="s">
        <v>224</v>
      </c>
      <c r="E1204" s="592" t="s">
        <v>224</v>
      </c>
      <c r="F1204" s="592" t="s">
        <v>224</v>
      </c>
      <c r="G1204" s="592" t="s">
        <v>224</v>
      </c>
      <c r="H1204" s="592" t="s">
        <v>224</v>
      </c>
      <c r="I1204" s="592" t="s">
        <v>226</v>
      </c>
      <c r="J1204" s="592" t="s">
        <v>226</v>
      </c>
      <c r="K1204" s="592" t="s">
        <v>226</v>
      </c>
      <c r="L1204" s="592" t="s">
        <v>226</v>
      </c>
      <c r="M1204" s="592" t="s">
        <v>226</v>
      </c>
      <c r="N1204" s="592" t="s">
        <v>226</v>
      </c>
    </row>
    <row r="1205" spans="1:14" x14ac:dyDescent="0.3">
      <c r="A1205" s="592">
        <v>704944</v>
      </c>
      <c r="B1205" s="592" t="s">
        <v>4278</v>
      </c>
      <c r="C1205" s="592" t="s">
        <v>224</v>
      </c>
      <c r="D1205" s="592" t="s">
        <v>225</v>
      </c>
      <c r="E1205" s="592" t="s">
        <v>224</v>
      </c>
      <c r="F1205" s="592" t="s">
        <v>226</v>
      </c>
      <c r="G1205" s="592" t="s">
        <v>224</v>
      </c>
      <c r="H1205" s="592" t="s">
        <v>226</v>
      </c>
      <c r="I1205" s="592" t="s">
        <v>225</v>
      </c>
      <c r="J1205" s="592" t="s">
        <v>225</v>
      </c>
      <c r="K1205" s="592" t="s">
        <v>226</v>
      </c>
      <c r="L1205" s="592" t="s">
        <v>226</v>
      </c>
      <c r="M1205" s="592" t="s">
        <v>226</v>
      </c>
      <c r="N1205" s="592" t="s">
        <v>226</v>
      </c>
    </row>
    <row r="1206" spans="1:14" x14ac:dyDescent="0.3">
      <c r="A1206" s="592">
        <v>706998</v>
      </c>
      <c r="B1206" s="592" t="s">
        <v>4278</v>
      </c>
      <c r="C1206" s="592" t="s">
        <v>224</v>
      </c>
      <c r="D1206" s="592" t="s">
        <v>226</v>
      </c>
      <c r="E1206" s="592" t="s">
        <v>225</v>
      </c>
      <c r="F1206" s="592" t="s">
        <v>225</v>
      </c>
      <c r="G1206" s="592" t="s">
        <v>226</v>
      </c>
      <c r="H1206" s="592" t="s">
        <v>224</v>
      </c>
      <c r="I1206" s="592" t="s">
        <v>225</v>
      </c>
      <c r="J1206" s="592" t="s">
        <v>225</v>
      </c>
      <c r="K1206" s="592" t="s">
        <v>225</v>
      </c>
      <c r="L1206" s="592" t="s">
        <v>225</v>
      </c>
      <c r="M1206" s="592" t="s">
        <v>225</v>
      </c>
      <c r="N1206" s="592" t="s">
        <v>226</v>
      </c>
    </row>
    <row r="1207" spans="1:14" x14ac:dyDescent="0.3">
      <c r="A1207" s="592">
        <v>706972</v>
      </c>
      <c r="B1207" s="592" t="s">
        <v>4278</v>
      </c>
      <c r="C1207" s="592" t="s">
        <v>224</v>
      </c>
      <c r="D1207" s="592" t="s">
        <v>226</v>
      </c>
      <c r="E1207" s="592" t="s">
        <v>226</v>
      </c>
      <c r="F1207" s="592" t="s">
        <v>226</v>
      </c>
      <c r="G1207" s="592" t="s">
        <v>225</v>
      </c>
      <c r="H1207" s="592" t="s">
        <v>225</v>
      </c>
      <c r="I1207" s="592" t="s">
        <v>226</v>
      </c>
      <c r="J1207" s="592" t="s">
        <v>225</v>
      </c>
      <c r="K1207" s="592" t="s">
        <v>226</v>
      </c>
      <c r="L1207" s="592" t="s">
        <v>225</v>
      </c>
      <c r="M1207" s="592" t="s">
        <v>226</v>
      </c>
      <c r="N1207" s="592" t="s">
        <v>226</v>
      </c>
    </row>
    <row r="1208" spans="1:14" x14ac:dyDescent="0.3">
      <c r="A1208" s="592">
        <v>706836</v>
      </c>
      <c r="B1208" s="592" t="s">
        <v>4278</v>
      </c>
      <c r="C1208" s="592" t="s">
        <v>224</v>
      </c>
      <c r="D1208" s="592" t="s">
        <v>224</v>
      </c>
      <c r="E1208" s="592" t="s">
        <v>224</v>
      </c>
      <c r="F1208" s="592" t="s">
        <v>226</v>
      </c>
      <c r="G1208" s="592" t="s">
        <v>224</v>
      </c>
      <c r="H1208" s="592" t="s">
        <v>226</v>
      </c>
      <c r="I1208" s="592" t="s">
        <v>225</v>
      </c>
      <c r="J1208" s="592" t="s">
        <v>225</v>
      </c>
      <c r="K1208" s="592" t="s">
        <v>225</v>
      </c>
      <c r="L1208" s="592" t="s">
        <v>225</v>
      </c>
      <c r="M1208" s="592" t="s">
        <v>225</v>
      </c>
      <c r="N1208" s="592" t="s">
        <v>225</v>
      </c>
    </row>
    <row r="1209" spans="1:14" x14ac:dyDescent="0.3">
      <c r="A1209" s="592">
        <v>706428</v>
      </c>
      <c r="B1209" s="592" t="s">
        <v>4278</v>
      </c>
      <c r="C1209" s="592" t="s">
        <v>224</v>
      </c>
      <c r="D1209" s="592" t="s">
        <v>226</v>
      </c>
      <c r="E1209" s="592" t="s">
        <v>224</v>
      </c>
      <c r="F1209" s="592" t="s">
        <v>226</v>
      </c>
      <c r="G1209" s="592" t="s">
        <v>224</v>
      </c>
      <c r="H1209" s="592" t="s">
        <v>226</v>
      </c>
      <c r="I1209" s="592" t="s">
        <v>224</v>
      </c>
      <c r="J1209" s="592" t="s">
        <v>225</v>
      </c>
      <c r="K1209" s="592" t="s">
        <v>224</v>
      </c>
      <c r="L1209" s="592" t="s">
        <v>225</v>
      </c>
      <c r="M1209" s="592" t="s">
        <v>225</v>
      </c>
      <c r="N1209" s="592" t="s">
        <v>226</v>
      </c>
    </row>
    <row r="1210" spans="1:14" x14ac:dyDescent="0.3">
      <c r="A1210" s="592">
        <v>704990</v>
      </c>
      <c r="B1210" s="592" t="s">
        <v>4278</v>
      </c>
      <c r="C1210" s="592" t="s">
        <v>224</v>
      </c>
      <c r="D1210" s="592" t="s">
        <v>224</v>
      </c>
      <c r="E1210" s="592" t="s">
        <v>224</v>
      </c>
      <c r="F1210" s="592" t="s">
        <v>224</v>
      </c>
      <c r="G1210" s="592" t="s">
        <v>224</v>
      </c>
      <c r="H1210" s="592" t="s">
        <v>224</v>
      </c>
      <c r="I1210" s="592" t="s">
        <v>224</v>
      </c>
      <c r="J1210" s="592" t="s">
        <v>224</v>
      </c>
      <c r="K1210" s="592" t="s">
        <v>226</v>
      </c>
      <c r="L1210" s="592" t="s">
        <v>225</v>
      </c>
      <c r="M1210" s="592" t="s">
        <v>224</v>
      </c>
      <c r="N1210" s="592" t="s">
        <v>226</v>
      </c>
    </row>
    <row r="1211" spans="1:14" x14ac:dyDescent="0.3">
      <c r="A1211" s="592">
        <v>706717</v>
      </c>
      <c r="B1211" s="592" t="s">
        <v>4278</v>
      </c>
      <c r="C1211" s="592" t="s">
        <v>224</v>
      </c>
      <c r="D1211" s="592" t="s">
        <v>226</v>
      </c>
      <c r="E1211" s="592" t="s">
        <v>225</v>
      </c>
      <c r="F1211" s="592" t="s">
        <v>225</v>
      </c>
      <c r="G1211" s="592" t="s">
        <v>225</v>
      </c>
      <c r="H1211" s="592" t="s">
        <v>225</v>
      </c>
      <c r="I1211" s="592" t="s">
        <v>225</v>
      </c>
      <c r="J1211" s="592" t="s">
        <v>225</v>
      </c>
      <c r="K1211" s="592" t="s">
        <v>225</v>
      </c>
      <c r="L1211" s="592" t="s">
        <v>226</v>
      </c>
      <c r="M1211" s="592" t="s">
        <v>225</v>
      </c>
      <c r="N1211" s="592" t="s">
        <v>225</v>
      </c>
    </row>
    <row r="1212" spans="1:14" x14ac:dyDescent="0.3">
      <c r="A1212" s="592">
        <v>707056</v>
      </c>
      <c r="B1212" s="592" t="s">
        <v>4278</v>
      </c>
      <c r="C1212" s="592" t="s">
        <v>224</v>
      </c>
      <c r="D1212" s="592" t="s">
        <v>224</v>
      </c>
      <c r="E1212" s="592" t="s">
        <v>224</v>
      </c>
      <c r="F1212" s="592" t="s">
        <v>225</v>
      </c>
      <c r="G1212" s="592" t="s">
        <v>226</v>
      </c>
      <c r="H1212" s="592" t="s">
        <v>226</v>
      </c>
      <c r="I1212" s="592" t="s">
        <v>225</v>
      </c>
      <c r="J1212" s="592" t="s">
        <v>225</v>
      </c>
      <c r="K1212" s="592" t="s">
        <v>225</v>
      </c>
      <c r="L1212" s="592" t="s">
        <v>225</v>
      </c>
      <c r="M1212" s="592" t="s">
        <v>225</v>
      </c>
      <c r="N1212" s="592" t="s">
        <v>226</v>
      </c>
    </row>
    <row r="1213" spans="1:14" x14ac:dyDescent="0.3">
      <c r="A1213" s="592">
        <v>707119</v>
      </c>
      <c r="B1213" s="592" t="s">
        <v>4278</v>
      </c>
      <c r="C1213" s="592" t="s">
        <v>224</v>
      </c>
      <c r="D1213" s="592" t="s">
        <v>224</v>
      </c>
      <c r="E1213" s="592" t="s">
        <v>224</v>
      </c>
      <c r="F1213" s="592" t="s">
        <v>224</v>
      </c>
      <c r="G1213" s="592" t="s">
        <v>224</v>
      </c>
      <c r="H1213" s="592" t="s">
        <v>225</v>
      </c>
      <c r="I1213" s="592" t="s">
        <v>225</v>
      </c>
      <c r="J1213" s="592" t="s">
        <v>225</v>
      </c>
      <c r="K1213" s="592" t="s">
        <v>225</v>
      </c>
      <c r="L1213" s="592" t="s">
        <v>225</v>
      </c>
      <c r="M1213" s="592" t="s">
        <v>225</v>
      </c>
      <c r="N1213" s="592" t="s">
        <v>225</v>
      </c>
    </row>
    <row r="1214" spans="1:14" x14ac:dyDescent="0.3">
      <c r="A1214" s="592">
        <v>707094</v>
      </c>
      <c r="B1214" s="592" t="s">
        <v>4278</v>
      </c>
      <c r="C1214" s="592" t="s">
        <v>224</v>
      </c>
      <c r="D1214" s="592" t="s">
        <v>224</v>
      </c>
      <c r="E1214" s="592" t="s">
        <v>225</v>
      </c>
      <c r="F1214" s="592" t="s">
        <v>225</v>
      </c>
      <c r="G1214" s="592" t="s">
        <v>224</v>
      </c>
      <c r="H1214" s="592" t="s">
        <v>225</v>
      </c>
      <c r="I1214" s="592" t="s">
        <v>226</v>
      </c>
      <c r="J1214" s="592" t="s">
        <v>225</v>
      </c>
      <c r="K1214" s="592" t="s">
        <v>226</v>
      </c>
      <c r="L1214" s="592" t="s">
        <v>225</v>
      </c>
      <c r="M1214" s="592" t="s">
        <v>225</v>
      </c>
      <c r="N1214" s="592" t="s">
        <v>225</v>
      </c>
    </row>
    <row r="1215" spans="1:14" x14ac:dyDescent="0.3">
      <c r="A1215" s="592">
        <v>706413</v>
      </c>
      <c r="B1215" s="592" t="s">
        <v>4278</v>
      </c>
      <c r="C1215" s="592" t="s">
        <v>224</v>
      </c>
      <c r="D1215" s="592" t="s">
        <v>226</v>
      </c>
      <c r="E1215" s="592" t="s">
        <v>224</v>
      </c>
      <c r="F1215" s="592" t="s">
        <v>224</v>
      </c>
      <c r="G1215" s="592" t="s">
        <v>224</v>
      </c>
      <c r="H1215" s="592" t="s">
        <v>226</v>
      </c>
      <c r="I1215" s="592" t="s">
        <v>225</v>
      </c>
      <c r="J1215" s="592" t="s">
        <v>225</v>
      </c>
      <c r="K1215" s="592" t="s">
        <v>226</v>
      </c>
      <c r="L1215" s="592" t="s">
        <v>225</v>
      </c>
      <c r="M1215" s="592" t="s">
        <v>225</v>
      </c>
      <c r="N1215" s="592" t="s">
        <v>226</v>
      </c>
    </row>
    <row r="1216" spans="1:14" x14ac:dyDescent="0.3">
      <c r="A1216" s="592">
        <v>706821</v>
      </c>
      <c r="B1216" s="592" t="s">
        <v>4278</v>
      </c>
      <c r="C1216" s="592" t="s">
        <v>224</v>
      </c>
      <c r="D1216" s="592" t="s">
        <v>226</v>
      </c>
      <c r="E1216" s="592" t="s">
        <v>226</v>
      </c>
      <c r="F1216" s="592" t="s">
        <v>226</v>
      </c>
      <c r="G1216" s="592" t="s">
        <v>226</v>
      </c>
      <c r="H1216" s="592" t="s">
        <v>225</v>
      </c>
      <c r="I1216" s="592" t="s">
        <v>226</v>
      </c>
      <c r="J1216" s="592" t="s">
        <v>226</v>
      </c>
      <c r="K1216" s="592" t="s">
        <v>226</v>
      </c>
      <c r="L1216" s="592" t="s">
        <v>225</v>
      </c>
      <c r="M1216" s="592" t="s">
        <v>225</v>
      </c>
      <c r="N1216" s="592" t="s">
        <v>225</v>
      </c>
    </row>
    <row r="1217" spans="1:14" x14ac:dyDescent="0.3">
      <c r="A1217" s="592">
        <v>707066</v>
      </c>
      <c r="B1217" s="592" t="s">
        <v>4278</v>
      </c>
      <c r="C1217" s="592" t="s">
        <v>224</v>
      </c>
      <c r="D1217" s="592" t="s">
        <v>224</v>
      </c>
      <c r="E1217" s="592" t="s">
        <v>224</v>
      </c>
      <c r="F1217" s="592" t="s">
        <v>226</v>
      </c>
      <c r="G1217" s="592" t="s">
        <v>226</v>
      </c>
      <c r="H1217" s="592" t="s">
        <v>226</v>
      </c>
      <c r="I1217" s="592" t="s">
        <v>225</v>
      </c>
      <c r="J1217" s="592" t="s">
        <v>225</v>
      </c>
      <c r="K1217" s="592" t="s">
        <v>225</v>
      </c>
      <c r="L1217" s="592" t="s">
        <v>225</v>
      </c>
      <c r="M1217" s="592" t="s">
        <v>225</v>
      </c>
      <c r="N1217" s="592" t="s">
        <v>225</v>
      </c>
    </row>
    <row r="1218" spans="1:14" x14ac:dyDescent="0.3">
      <c r="A1218" s="592">
        <v>707044</v>
      </c>
      <c r="B1218" s="592" t="s">
        <v>4278</v>
      </c>
      <c r="C1218" s="592" t="s">
        <v>224</v>
      </c>
      <c r="D1218" s="592" t="s">
        <v>224</v>
      </c>
      <c r="E1218" s="592" t="s">
        <v>225</v>
      </c>
      <c r="F1218" s="592" t="s">
        <v>225</v>
      </c>
      <c r="G1218" s="592" t="s">
        <v>224</v>
      </c>
      <c r="H1218" s="592" t="s">
        <v>225</v>
      </c>
      <c r="I1218" s="592" t="s">
        <v>225</v>
      </c>
      <c r="J1218" s="592" t="s">
        <v>225</v>
      </c>
      <c r="K1218" s="592" t="s">
        <v>225</v>
      </c>
      <c r="L1218" s="592" t="s">
        <v>225</v>
      </c>
      <c r="M1218" s="592" t="s">
        <v>225</v>
      </c>
      <c r="N1218" s="592" t="s">
        <v>225</v>
      </c>
    </row>
    <row r="1219" spans="1:14" x14ac:dyDescent="0.3">
      <c r="A1219" s="592">
        <v>705969</v>
      </c>
      <c r="B1219" s="592" t="s">
        <v>4278</v>
      </c>
      <c r="C1219" s="592" t="s">
        <v>224</v>
      </c>
      <c r="D1219" s="592" t="s">
        <v>226</v>
      </c>
      <c r="E1219" s="592" t="s">
        <v>224</v>
      </c>
      <c r="F1219" s="592" t="s">
        <v>224</v>
      </c>
      <c r="G1219" s="592" t="s">
        <v>224</v>
      </c>
      <c r="H1219" s="592" t="s">
        <v>225</v>
      </c>
      <c r="I1219" s="592" t="s">
        <v>224</v>
      </c>
      <c r="J1219" s="592" t="s">
        <v>224</v>
      </c>
      <c r="K1219" s="592" t="s">
        <v>226</v>
      </c>
      <c r="L1219" s="592" t="s">
        <v>226</v>
      </c>
      <c r="M1219" s="592" t="s">
        <v>226</v>
      </c>
      <c r="N1219" s="592" t="s">
        <v>225</v>
      </c>
    </row>
    <row r="1220" spans="1:14" x14ac:dyDescent="0.3">
      <c r="A1220" s="592">
        <v>706276</v>
      </c>
      <c r="B1220" s="592" t="s">
        <v>4278</v>
      </c>
      <c r="C1220" s="592" t="s">
        <v>224</v>
      </c>
      <c r="D1220" s="592" t="s">
        <v>224</v>
      </c>
      <c r="E1220" s="592" t="s">
        <v>224</v>
      </c>
      <c r="F1220" s="592" t="s">
        <v>224</v>
      </c>
      <c r="G1220" s="592" t="s">
        <v>225</v>
      </c>
      <c r="H1220" s="592" t="s">
        <v>226</v>
      </c>
      <c r="I1220" s="592" t="s">
        <v>224</v>
      </c>
      <c r="J1220" s="592" t="s">
        <v>226</v>
      </c>
      <c r="K1220" s="592" t="s">
        <v>226</v>
      </c>
      <c r="L1220" s="592" t="s">
        <v>226</v>
      </c>
      <c r="M1220" s="592" t="s">
        <v>225</v>
      </c>
      <c r="N1220" s="592" t="s">
        <v>225</v>
      </c>
    </row>
    <row r="1221" spans="1:14" x14ac:dyDescent="0.3">
      <c r="A1221" s="592">
        <v>706044</v>
      </c>
      <c r="B1221" s="592" t="s">
        <v>4278</v>
      </c>
      <c r="C1221" s="592" t="s">
        <v>224</v>
      </c>
      <c r="D1221" s="592" t="s">
        <v>224</v>
      </c>
      <c r="E1221" s="592" t="s">
        <v>224</v>
      </c>
      <c r="F1221" s="592" t="s">
        <v>225</v>
      </c>
      <c r="G1221" s="592" t="s">
        <v>224</v>
      </c>
      <c r="H1221" s="592" t="s">
        <v>225</v>
      </c>
      <c r="I1221" s="592" t="s">
        <v>224</v>
      </c>
      <c r="J1221" s="592" t="s">
        <v>225</v>
      </c>
      <c r="K1221" s="592" t="s">
        <v>225</v>
      </c>
      <c r="L1221" s="592" t="s">
        <v>226</v>
      </c>
      <c r="M1221" s="592" t="s">
        <v>224</v>
      </c>
      <c r="N1221" s="592" t="s">
        <v>225</v>
      </c>
    </row>
    <row r="1222" spans="1:14" x14ac:dyDescent="0.3">
      <c r="A1222" s="592">
        <v>706906</v>
      </c>
      <c r="B1222" s="592" t="s">
        <v>4278</v>
      </c>
      <c r="C1222" s="592" t="s">
        <v>224</v>
      </c>
      <c r="D1222" s="592" t="s">
        <v>224</v>
      </c>
      <c r="E1222" s="592" t="s">
        <v>224</v>
      </c>
      <c r="F1222" s="592" t="s">
        <v>224</v>
      </c>
      <c r="G1222" s="592" t="s">
        <v>224</v>
      </c>
      <c r="H1222" s="592" t="s">
        <v>225</v>
      </c>
      <c r="I1222" s="592" t="s">
        <v>225</v>
      </c>
      <c r="J1222" s="592" t="s">
        <v>225</v>
      </c>
      <c r="K1222" s="592" t="s">
        <v>225</v>
      </c>
      <c r="L1222" s="592" t="s">
        <v>225</v>
      </c>
      <c r="M1222" s="592" t="s">
        <v>225</v>
      </c>
      <c r="N1222" s="592" t="s">
        <v>225</v>
      </c>
    </row>
    <row r="1223" spans="1:14" x14ac:dyDescent="0.3">
      <c r="A1223" s="592">
        <v>707073</v>
      </c>
      <c r="B1223" s="592" t="s">
        <v>4278</v>
      </c>
      <c r="C1223" s="592" t="s">
        <v>224</v>
      </c>
      <c r="D1223" s="592" t="s">
        <v>226</v>
      </c>
      <c r="E1223" s="592" t="s">
        <v>226</v>
      </c>
      <c r="F1223" s="592" t="s">
        <v>226</v>
      </c>
      <c r="G1223" s="592" t="s">
        <v>226</v>
      </c>
      <c r="H1223" s="592" t="s">
        <v>224</v>
      </c>
      <c r="I1223" s="592" t="s">
        <v>225</v>
      </c>
      <c r="J1223" s="592" t="s">
        <v>225</v>
      </c>
      <c r="K1223" s="592" t="s">
        <v>225</v>
      </c>
      <c r="L1223" s="592" t="s">
        <v>225</v>
      </c>
      <c r="M1223" s="592" t="s">
        <v>225</v>
      </c>
      <c r="N1223" s="592" t="s">
        <v>225</v>
      </c>
    </row>
    <row r="1224" spans="1:14" x14ac:dyDescent="0.3">
      <c r="A1224" s="592">
        <v>707068</v>
      </c>
      <c r="B1224" s="592" t="s">
        <v>4278</v>
      </c>
      <c r="C1224" s="592" t="s">
        <v>224</v>
      </c>
      <c r="D1224" s="592" t="s">
        <v>226</v>
      </c>
      <c r="E1224" s="592" t="s">
        <v>224</v>
      </c>
      <c r="F1224" s="592" t="s">
        <v>226</v>
      </c>
      <c r="G1224" s="592" t="s">
        <v>225</v>
      </c>
      <c r="H1224" s="592" t="s">
        <v>226</v>
      </c>
      <c r="I1224" s="592" t="s">
        <v>225</v>
      </c>
      <c r="J1224" s="592" t="s">
        <v>225</v>
      </c>
      <c r="K1224" s="592" t="s">
        <v>225</v>
      </c>
      <c r="L1224" s="592" t="s">
        <v>225</v>
      </c>
      <c r="M1224" s="592" t="s">
        <v>225</v>
      </c>
      <c r="N1224" s="592" t="s">
        <v>225</v>
      </c>
    </row>
    <row r="1225" spans="1:14" x14ac:dyDescent="0.3">
      <c r="A1225" s="592">
        <v>707049</v>
      </c>
      <c r="B1225" s="592" t="s">
        <v>4278</v>
      </c>
      <c r="C1225" s="592" t="s">
        <v>224</v>
      </c>
      <c r="D1225" s="592" t="s">
        <v>224</v>
      </c>
      <c r="E1225" s="592" t="s">
        <v>224</v>
      </c>
      <c r="F1225" s="592" t="s">
        <v>226</v>
      </c>
      <c r="G1225" s="592" t="s">
        <v>225</v>
      </c>
      <c r="H1225" s="592" t="s">
        <v>226</v>
      </c>
      <c r="I1225" s="592" t="s">
        <v>225</v>
      </c>
      <c r="J1225" s="592" t="s">
        <v>225</v>
      </c>
      <c r="K1225" s="592" t="s">
        <v>225</v>
      </c>
      <c r="L1225" s="592" t="s">
        <v>225</v>
      </c>
      <c r="M1225" s="592" t="s">
        <v>225</v>
      </c>
      <c r="N1225" s="592" t="s">
        <v>226</v>
      </c>
    </row>
    <row r="1226" spans="1:14" x14ac:dyDescent="0.3">
      <c r="A1226" s="592">
        <v>706630</v>
      </c>
      <c r="B1226" s="592" t="s">
        <v>4278</v>
      </c>
      <c r="C1226" s="592" t="s">
        <v>224</v>
      </c>
      <c r="D1226" s="592" t="s">
        <v>224</v>
      </c>
      <c r="E1226" s="592" t="s">
        <v>224</v>
      </c>
      <c r="F1226" s="592" t="s">
        <v>224</v>
      </c>
      <c r="G1226" s="592" t="s">
        <v>226</v>
      </c>
      <c r="H1226" s="592" t="s">
        <v>224</v>
      </c>
      <c r="I1226" s="592" t="s">
        <v>225</v>
      </c>
      <c r="J1226" s="592" t="s">
        <v>226</v>
      </c>
      <c r="K1226" s="592" t="s">
        <v>226</v>
      </c>
      <c r="L1226" s="592" t="s">
        <v>225</v>
      </c>
      <c r="M1226" s="592" t="s">
        <v>225</v>
      </c>
      <c r="N1226" s="592" t="s">
        <v>226</v>
      </c>
    </row>
    <row r="1227" spans="1:14" x14ac:dyDescent="0.3">
      <c r="A1227" s="592">
        <v>706497</v>
      </c>
      <c r="B1227" s="592" t="s">
        <v>4278</v>
      </c>
      <c r="C1227" s="592" t="s">
        <v>224</v>
      </c>
      <c r="D1227" s="592" t="s">
        <v>224</v>
      </c>
      <c r="E1227" s="592" t="s">
        <v>224</v>
      </c>
      <c r="F1227" s="592" t="s">
        <v>224</v>
      </c>
      <c r="G1227" s="592" t="s">
        <v>224</v>
      </c>
      <c r="H1227" s="592" t="s">
        <v>224</v>
      </c>
      <c r="I1227" s="592" t="s">
        <v>224</v>
      </c>
      <c r="J1227" s="592" t="s">
        <v>224</v>
      </c>
      <c r="K1227" s="592" t="s">
        <v>224</v>
      </c>
      <c r="L1227" s="592" t="s">
        <v>224</v>
      </c>
      <c r="M1227" s="592" t="s">
        <v>224</v>
      </c>
      <c r="N1227" s="592" t="s">
        <v>224</v>
      </c>
    </row>
    <row r="1228" spans="1:14" x14ac:dyDescent="0.3">
      <c r="A1228" s="592">
        <v>705685</v>
      </c>
      <c r="B1228" s="592" t="s">
        <v>4278</v>
      </c>
      <c r="C1228" s="592" t="s">
        <v>224</v>
      </c>
      <c r="D1228" s="592" t="s">
        <v>224</v>
      </c>
      <c r="E1228" s="592" t="s">
        <v>224</v>
      </c>
      <c r="F1228" s="592" t="s">
        <v>224</v>
      </c>
      <c r="G1228" s="592" t="s">
        <v>225</v>
      </c>
      <c r="H1228" s="592" t="s">
        <v>224</v>
      </c>
      <c r="I1228" s="592" t="s">
        <v>226</v>
      </c>
      <c r="J1228" s="592" t="s">
        <v>225</v>
      </c>
      <c r="K1228" s="592" t="s">
        <v>225</v>
      </c>
      <c r="L1228" s="592" t="s">
        <v>225</v>
      </c>
      <c r="M1228" s="592" t="s">
        <v>226</v>
      </c>
      <c r="N1228" s="592" t="s">
        <v>225</v>
      </c>
    </row>
    <row r="1229" spans="1:14" x14ac:dyDescent="0.3">
      <c r="A1229" s="592">
        <v>706921</v>
      </c>
      <c r="B1229" s="592" t="s">
        <v>4278</v>
      </c>
      <c r="C1229" s="592" t="s">
        <v>224</v>
      </c>
      <c r="D1229" s="592" t="s">
        <v>226</v>
      </c>
      <c r="E1229" s="592" t="s">
        <v>224</v>
      </c>
      <c r="F1229" s="592" t="s">
        <v>226</v>
      </c>
      <c r="G1229" s="592" t="s">
        <v>225</v>
      </c>
      <c r="H1229" s="592" t="s">
        <v>226</v>
      </c>
      <c r="I1229" s="592" t="s">
        <v>226</v>
      </c>
      <c r="J1229" s="592" t="s">
        <v>226</v>
      </c>
      <c r="K1229" s="592" t="s">
        <v>226</v>
      </c>
      <c r="L1229" s="592" t="s">
        <v>226</v>
      </c>
      <c r="M1229" s="592" t="s">
        <v>225</v>
      </c>
      <c r="N1229" s="592" t="s">
        <v>226</v>
      </c>
    </row>
    <row r="1230" spans="1:14" x14ac:dyDescent="0.3">
      <c r="A1230" s="592">
        <v>706993</v>
      </c>
      <c r="B1230" s="592" t="s">
        <v>4278</v>
      </c>
      <c r="C1230" s="592" t="s">
        <v>224</v>
      </c>
      <c r="D1230" s="592" t="s">
        <v>224</v>
      </c>
      <c r="E1230" s="592" t="s">
        <v>224</v>
      </c>
      <c r="F1230" s="592" t="s">
        <v>224</v>
      </c>
      <c r="G1230" s="592" t="s">
        <v>224</v>
      </c>
      <c r="H1230" s="592" t="s">
        <v>226</v>
      </c>
      <c r="I1230" s="592" t="s">
        <v>225</v>
      </c>
      <c r="J1230" s="592" t="s">
        <v>225</v>
      </c>
      <c r="K1230" s="592" t="s">
        <v>225</v>
      </c>
      <c r="L1230" s="592" t="s">
        <v>225</v>
      </c>
      <c r="M1230" s="592" t="s">
        <v>225</v>
      </c>
      <c r="N1230" s="592" t="s">
        <v>225</v>
      </c>
    </row>
    <row r="1231" spans="1:14" x14ac:dyDescent="0.3">
      <c r="A1231" s="592">
        <v>707098</v>
      </c>
      <c r="B1231" s="592" t="s">
        <v>4278</v>
      </c>
      <c r="C1231" s="592" t="s">
        <v>224</v>
      </c>
      <c r="D1231" s="592" t="s">
        <v>224</v>
      </c>
      <c r="E1231" s="592" t="s">
        <v>224</v>
      </c>
      <c r="F1231" s="592" t="s">
        <v>226</v>
      </c>
      <c r="G1231" s="592" t="s">
        <v>226</v>
      </c>
      <c r="H1231" s="592" t="s">
        <v>226</v>
      </c>
      <c r="I1231" s="592" t="s">
        <v>226</v>
      </c>
      <c r="J1231" s="592" t="s">
        <v>226</v>
      </c>
      <c r="K1231" s="592" t="s">
        <v>226</v>
      </c>
      <c r="L1231" s="592" t="s">
        <v>226</v>
      </c>
      <c r="M1231" s="592" t="s">
        <v>226</v>
      </c>
      <c r="N1231" s="592" t="s">
        <v>226</v>
      </c>
    </row>
    <row r="1232" spans="1:14" x14ac:dyDescent="0.3">
      <c r="A1232" s="592">
        <v>706770</v>
      </c>
      <c r="B1232" s="592" t="s">
        <v>4278</v>
      </c>
      <c r="C1232" s="592" t="s">
        <v>224</v>
      </c>
      <c r="D1232" s="592" t="s">
        <v>224</v>
      </c>
      <c r="E1232" s="592" t="s">
        <v>226</v>
      </c>
      <c r="F1232" s="592" t="s">
        <v>226</v>
      </c>
      <c r="G1232" s="592" t="s">
        <v>226</v>
      </c>
      <c r="H1232" s="592" t="s">
        <v>225</v>
      </c>
      <c r="I1232" s="592" t="s">
        <v>225</v>
      </c>
      <c r="J1232" s="592" t="s">
        <v>225</v>
      </c>
      <c r="K1232" s="592" t="s">
        <v>225</v>
      </c>
      <c r="L1232" s="592" t="s">
        <v>225</v>
      </c>
      <c r="M1232" s="592" t="s">
        <v>225</v>
      </c>
      <c r="N1232" s="592" t="s">
        <v>225</v>
      </c>
    </row>
    <row r="1233" spans="1:14" x14ac:dyDescent="0.3">
      <c r="A1233" s="592">
        <v>707110</v>
      </c>
      <c r="B1233" s="592" t="s">
        <v>4278</v>
      </c>
      <c r="C1233" s="592" t="s">
        <v>224</v>
      </c>
      <c r="D1233" s="592" t="s">
        <v>226</v>
      </c>
      <c r="E1233" s="592" t="s">
        <v>226</v>
      </c>
      <c r="F1233" s="592" t="s">
        <v>226</v>
      </c>
      <c r="G1233" s="592" t="s">
        <v>224</v>
      </c>
      <c r="H1233" s="592" t="s">
        <v>224</v>
      </c>
      <c r="I1233" s="592" t="s">
        <v>226</v>
      </c>
      <c r="J1233" s="592" t="s">
        <v>226</v>
      </c>
      <c r="K1233" s="592" t="s">
        <v>225</v>
      </c>
      <c r="L1233" s="592" t="s">
        <v>226</v>
      </c>
      <c r="M1233" s="592" t="s">
        <v>225</v>
      </c>
      <c r="N1233" s="592" t="s">
        <v>226</v>
      </c>
    </row>
    <row r="1234" spans="1:14" x14ac:dyDescent="0.3">
      <c r="A1234" s="592">
        <v>702952</v>
      </c>
      <c r="B1234" s="592" t="s">
        <v>4278</v>
      </c>
      <c r="C1234" s="592" t="s">
        <v>224</v>
      </c>
      <c r="D1234" s="592" t="s">
        <v>224</v>
      </c>
      <c r="E1234" s="592" t="s">
        <v>224</v>
      </c>
      <c r="F1234" s="592" t="s">
        <v>224</v>
      </c>
      <c r="G1234" s="592" t="s">
        <v>224</v>
      </c>
      <c r="H1234" s="592" t="s">
        <v>224</v>
      </c>
      <c r="I1234" s="592" t="s">
        <v>224</v>
      </c>
      <c r="J1234" s="592" t="s">
        <v>226</v>
      </c>
      <c r="K1234" s="592" t="s">
        <v>224</v>
      </c>
      <c r="L1234" s="592" t="s">
        <v>226</v>
      </c>
      <c r="M1234" s="592" t="s">
        <v>224</v>
      </c>
      <c r="N1234" s="592" t="s">
        <v>224</v>
      </c>
    </row>
    <row r="1235" spans="1:14" x14ac:dyDescent="0.3">
      <c r="A1235" s="592">
        <v>706982</v>
      </c>
      <c r="B1235" s="592" t="s">
        <v>4278</v>
      </c>
      <c r="C1235" s="592" t="s">
        <v>224</v>
      </c>
      <c r="D1235" s="592" t="s">
        <v>226</v>
      </c>
      <c r="E1235" s="592" t="s">
        <v>226</v>
      </c>
      <c r="F1235" s="592" t="s">
        <v>224</v>
      </c>
      <c r="G1235" s="592" t="s">
        <v>225</v>
      </c>
      <c r="H1235" s="592" t="s">
        <v>225</v>
      </c>
      <c r="I1235" s="592" t="s">
        <v>225</v>
      </c>
      <c r="J1235" s="592" t="s">
        <v>225</v>
      </c>
      <c r="K1235" s="592" t="s">
        <v>225</v>
      </c>
      <c r="L1235" s="592" t="s">
        <v>225</v>
      </c>
      <c r="M1235" s="592" t="s">
        <v>225</v>
      </c>
      <c r="N1235" s="592" t="s">
        <v>225</v>
      </c>
    </row>
    <row r="1236" spans="1:14" x14ac:dyDescent="0.3">
      <c r="A1236" s="592">
        <v>706335</v>
      </c>
      <c r="B1236" s="592" t="s">
        <v>4278</v>
      </c>
      <c r="C1236" s="592" t="s">
        <v>224</v>
      </c>
      <c r="D1236" s="592" t="s">
        <v>226</v>
      </c>
      <c r="E1236" s="592" t="s">
        <v>224</v>
      </c>
      <c r="F1236" s="592" t="s">
        <v>226</v>
      </c>
      <c r="G1236" s="592" t="s">
        <v>224</v>
      </c>
      <c r="H1236" s="592" t="s">
        <v>224</v>
      </c>
      <c r="I1236" s="592" t="s">
        <v>224</v>
      </c>
      <c r="J1236" s="592" t="s">
        <v>224</v>
      </c>
      <c r="K1236" s="592" t="s">
        <v>224</v>
      </c>
      <c r="L1236" s="592" t="s">
        <v>225</v>
      </c>
      <c r="M1236" s="592" t="s">
        <v>225</v>
      </c>
      <c r="N1236" s="592" t="s">
        <v>225</v>
      </c>
    </row>
    <row r="1237" spans="1:14" x14ac:dyDescent="0.3">
      <c r="A1237" s="592">
        <v>704388</v>
      </c>
      <c r="B1237" s="592" t="s">
        <v>4278</v>
      </c>
      <c r="C1237" s="592" t="s">
        <v>224</v>
      </c>
      <c r="D1237" s="592" t="s">
        <v>224</v>
      </c>
      <c r="E1237" s="592" t="s">
        <v>224</v>
      </c>
      <c r="F1237" s="592" t="s">
        <v>224</v>
      </c>
      <c r="G1237" s="592" t="s">
        <v>224</v>
      </c>
      <c r="H1237" s="592" t="s">
        <v>224</v>
      </c>
      <c r="I1237" s="592" t="s">
        <v>224</v>
      </c>
      <c r="J1237" s="592" t="s">
        <v>224</v>
      </c>
      <c r="K1237" s="592" t="s">
        <v>224</v>
      </c>
      <c r="L1237" s="592" t="s">
        <v>224</v>
      </c>
      <c r="M1237" s="592" t="s">
        <v>224</v>
      </c>
      <c r="N1237" s="592" t="s">
        <v>224</v>
      </c>
    </row>
    <row r="1238" spans="1:14" x14ac:dyDescent="0.3">
      <c r="A1238" s="592">
        <v>707069</v>
      </c>
      <c r="B1238" s="592" t="s">
        <v>4278</v>
      </c>
      <c r="C1238" s="592" t="s">
        <v>224</v>
      </c>
      <c r="D1238" s="592" t="s">
        <v>224</v>
      </c>
      <c r="E1238" s="592" t="s">
        <v>224</v>
      </c>
      <c r="F1238" s="592" t="s">
        <v>224</v>
      </c>
      <c r="G1238" s="592" t="s">
        <v>224</v>
      </c>
      <c r="H1238" s="592" t="s">
        <v>226</v>
      </c>
      <c r="I1238" s="592" t="s">
        <v>226</v>
      </c>
      <c r="J1238" s="592" t="s">
        <v>226</v>
      </c>
      <c r="K1238" s="592" t="s">
        <v>226</v>
      </c>
      <c r="L1238" s="592" t="s">
        <v>226</v>
      </c>
      <c r="M1238" s="592" t="s">
        <v>226</v>
      </c>
      <c r="N1238" s="592" t="s">
        <v>226</v>
      </c>
    </row>
    <row r="1239" spans="1:14" x14ac:dyDescent="0.3">
      <c r="A1239" s="592">
        <v>707035</v>
      </c>
      <c r="B1239" s="592" t="s">
        <v>4278</v>
      </c>
      <c r="C1239" s="592" t="s">
        <v>224</v>
      </c>
      <c r="D1239" s="592" t="s">
        <v>224</v>
      </c>
      <c r="E1239" s="592" t="s">
        <v>224</v>
      </c>
      <c r="F1239" s="592" t="s">
        <v>224</v>
      </c>
      <c r="G1239" s="592" t="s">
        <v>224</v>
      </c>
      <c r="H1239" s="592" t="s">
        <v>224</v>
      </c>
      <c r="I1239" s="592" t="s">
        <v>226</v>
      </c>
      <c r="J1239" s="592" t="s">
        <v>225</v>
      </c>
      <c r="K1239" s="592" t="s">
        <v>225</v>
      </c>
      <c r="L1239" s="592" t="s">
        <v>226</v>
      </c>
      <c r="M1239" s="592" t="s">
        <v>225</v>
      </c>
      <c r="N1239" s="592" t="s">
        <v>226</v>
      </c>
    </row>
    <row r="1240" spans="1:14" x14ac:dyDescent="0.3">
      <c r="A1240" s="592">
        <v>706922</v>
      </c>
      <c r="B1240" s="592" t="s">
        <v>4278</v>
      </c>
      <c r="C1240" s="592" t="s">
        <v>224</v>
      </c>
      <c r="D1240" s="592" t="s">
        <v>226</v>
      </c>
      <c r="E1240" s="592" t="s">
        <v>226</v>
      </c>
      <c r="F1240" s="592" t="s">
        <v>226</v>
      </c>
      <c r="G1240" s="592" t="s">
        <v>226</v>
      </c>
      <c r="H1240" s="592" t="s">
        <v>226</v>
      </c>
      <c r="I1240" s="592" t="s">
        <v>225</v>
      </c>
      <c r="J1240" s="592" t="s">
        <v>225</v>
      </c>
      <c r="K1240" s="592" t="s">
        <v>225</v>
      </c>
      <c r="L1240" s="592" t="s">
        <v>225</v>
      </c>
      <c r="M1240" s="592" t="s">
        <v>225</v>
      </c>
      <c r="N1240" s="592" t="s">
        <v>225</v>
      </c>
    </row>
    <row r="1241" spans="1:14" x14ac:dyDescent="0.3">
      <c r="A1241" s="592">
        <v>706247</v>
      </c>
      <c r="B1241" s="592" t="s">
        <v>4278</v>
      </c>
      <c r="C1241" s="592" t="s">
        <v>224</v>
      </c>
      <c r="D1241" s="592" t="s">
        <v>226</v>
      </c>
      <c r="E1241" s="592" t="s">
        <v>224</v>
      </c>
      <c r="F1241" s="592" t="s">
        <v>225</v>
      </c>
      <c r="G1241" s="592" t="s">
        <v>226</v>
      </c>
      <c r="H1241" s="592" t="s">
        <v>226</v>
      </c>
      <c r="I1241" s="592" t="s">
        <v>226</v>
      </c>
      <c r="J1241" s="592" t="s">
        <v>226</v>
      </c>
      <c r="K1241" s="592" t="s">
        <v>226</v>
      </c>
      <c r="L1241" s="592" t="s">
        <v>226</v>
      </c>
      <c r="M1241" s="592" t="s">
        <v>225</v>
      </c>
      <c r="N1241" s="592" t="s">
        <v>225</v>
      </c>
    </row>
    <row r="1242" spans="1:14" x14ac:dyDescent="0.3">
      <c r="A1242" s="592">
        <v>706264</v>
      </c>
      <c r="B1242" s="592" t="s">
        <v>4278</v>
      </c>
      <c r="C1242" s="592" t="s">
        <v>224</v>
      </c>
      <c r="D1242" s="592" t="s">
        <v>224</v>
      </c>
      <c r="E1242" s="592" t="s">
        <v>224</v>
      </c>
      <c r="F1242" s="592" t="s">
        <v>224</v>
      </c>
      <c r="G1242" s="592" t="s">
        <v>224</v>
      </c>
      <c r="H1242" s="592" t="s">
        <v>224</v>
      </c>
      <c r="I1242" s="592" t="s">
        <v>225</v>
      </c>
      <c r="J1242" s="592" t="s">
        <v>226</v>
      </c>
      <c r="K1242" s="592" t="s">
        <v>225</v>
      </c>
      <c r="L1242" s="592" t="s">
        <v>226</v>
      </c>
      <c r="M1242" s="592" t="s">
        <v>226</v>
      </c>
      <c r="N1242" s="592" t="s">
        <v>226</v>
      </c>
    </row>
    <row r="1243" spans="1:14" x14ac:dyDescent="0.3">
      <c r="A1243" s="592">
        <v>704188</v>
      </c>
      <c r="B1243" s="592" t="s">
        <v>4278</v>
      </c>
      <c r="C1243" s="592" t="s">
        <v>224</v>
      </c>
      <c r="D1243" s="592" t="s">
        <v>226</v>
      </c>
      <c r="E1243" s="592" t="s">
        <v>224</v>
      </c>
      <c r="F1243" s="592" t="s">
        <v>225</v>
      </c>
      <c r="G1243" s="592" t="s">
        <v>224</v>
      </c>
      <c r="H1243" s="592" t="s">
        <v>224</v>
      </c>
      <c r="I1243" s="592" t="s">
        <v>224</v>
      </c>
      <c r="J1243" s="592" t="s">
        <v>225</v>
      </c>
      <c r="K1243" s="592" t="s">
        <v>225</v>
      </c>
      <c r="L1243" s="592" t="s">
        <v>225</v>
      </c>
      <c r="M1243" s="592" t="s">
        <v>225</v>
      </c>
      <c r="N1243" s="592" t="s">
        <v>226</v>
      </c>
    </row>
    <row r="1244" spans="1:14" x14ac:dyDescent="0.3">
      <c r="A1244" s="592">
        <v>706313</v>
      </c>
      <c r="B1244" s="592" t="s">
        <v>4278</v>
      </c>
      <c r="C1244" s="592" t="s">
        <v>224</v>
      </c>
      <c r="D1244" s="592" t="s">
        <v>224</v>
      </c>
      <c r="E1244" s="592" t="s">
        <v>224</v>
      </c>
      <c r="F1244" s="592" t="s">
        <v>224</v>
      </c>
      <c r="G1244" s="592" t="s">
        <v>226</v>
      </c>
      <c r="H1244" s="592" t="s">
        <v>226</v>
      </c>
      <c r="I1244" s="592" t="s">
        <v>226</v>
      </c>
      <c r="J1244" s="592" t="s">
        <v>224</v>
      </c>
      <c r="K1244" s="592" t="s">
        <v>224</v>
      </c>
      <c r="L1244" s="592" t="s">
        <v>225</v>
      </c>
      <c r="M1244" s="592" t="s">
        <v>226</v>
      </c>
      <c r="N1244" s="592" t="s">
        <v>226</v>
      </c>
    </row>
    <row r="1245" spans="1:14" x14ac:dyDescent="0.3">
      <c r="A1245" s="592">
        <v>706585</v>
      </c>
      <c r="B1245" s="592" t="s">
        <v>4278</v>
      </c>
      <c r="C1245" s="592" t="s">
        <v>224</v>
      </c>
      <c r="D1245" s="592" t="s">
        <v>224</v>
      </c>
      <c r="E1245" s="592" t="s">
        <v>224</v>
      </c>
      <c r="F1245" s="592" t="s">
        <v>224</v>
      </c>
      <c r="G1245" s="592" t="s">
        <v>224</v>
      </c>
      <c r="H1245" s="592" t="s">
        <v>224</v>
      </c>
      <c r="I1245" s="592" t="s">
        <v>226</v>
      </c>
      <c r="J1245" s="592" t="s">
        <v>226</v>
      </c>
      <c r="K1245" s="592" t="s">
        <v>226</v>
      </c>
      <c r="L1245" s="592" t="s">
        <v>225</v>
      </c>
      <c r="M1245" s="592" t="s">
        <v>225</v>
      </c>
      <c r="N1245" s="592" t="s">
        <v>226</v>
      </c>
    </row>
    <row r="1246" spans="1:14" x14ac:dyDescent="0.3">
      <c r="A1246" s="592">
        <v>706835</v>
      </c>
      <c r="B1246" s="592" t="s">
        <v>4278</v>
      </c>
      <c r="C1246" s="592" t="s">
        <v>224</v>
      </c>
      <c r="D1246" s="592" t="s">
        <v>226</v>
      </c>
      <c r="E1246" s="592" t="s">
        <v>224</v>
      </c>
      <c r="F1246" s="592" t="s">
        <v>226</v>
      </c>
      <c r="G1246" s="592" t="s">
        <v>226</v>
      </c>
      <c r="H1246" s="592" t="s">
        <v>224</v>
      </c>
      <c r="I1246" s="592" t="s">
        <v>225</v>
      </c>
      <c r="J1246" s="592" t="s">
        <v>225</v>
      </c>
      <c r="K1246" s="592" t="s">
        <v>225</v>
      </c>
      <c r="L1246" s="592" t="s">
        <v>225</v>
      </c>
      <c r="M1246" s="592" t="s">
        <v>225</v>
      </c>
      <c r="N1246" s="592" t="s">
        <v>225</v>
      </c>
    </row>
    <row r="1247" spans="1:14" x14ac:dyDescent="0.3">
      <c r="A1247" s="592">
        <v>703627</v>
      </c>
      <c r="B1247" s="592" t="s">
        <v>4278</v>
      </c>
      <c r="C1247" s="592" t="s">
        <v>224</v>
      </c>
      <c r="D1247" s="592" t="s">
        <v>226</v>
      </c>
      <c r="E1247" s="592" t="s">
        <v>224</v>
      </c>
      <c r="F1247" s="592" t="s">
        <v>224</v>
      </c>
      <c r="G1247" s="592" t="s">
        <v>226</v>
      </c>
      <c r="H1247" s="592" t="s">
        <v>224</v>
      </c>
      <c r="I1247" s="592" t="s">
        <v>226</v>
      </c>
      <c r="J1247" s="592" t="s">
        <v>224</v>
      </c>
      <c r="K1247" s="592" t="s">
        <v>226</v>
      </c>
      <c r="L1247" s="592" t="s">
        <v>224</v>
      </c>
      <c r="M1247" s="592" t="s">
        <v>224</v>
      </c>
      <c r="N1247" s="592" t="s">
        <v>224</v>
      </c>
    </row>
    <row r="1248" spans="1:14" x14ac:dyDescent="0.3">
      <c r="A1248" s="592">
        <v>705717</v>
      </c>
      <c r="B1248" s="592" t="s">
        <v>4278</v>
      </c>
      <c r="C1248" s="592" t="s">
        <v>224</v>
      </c>
      <c r="D1248" s="592" t="s">
        <v>225</v>
      </c>
      <c r="E1248" s="592" t="s">
        <v>224</v>
      </c>
      <c r="F1248" s="592" t="s">
        <v>224</v>
      </c>
      <c r="G1248" s="592" t="s">
        <v>226</v>
      </c>
      <c r="H1248" s="592" t="s">
        <v>226</v>
      </c>
      <c r="I1248" s="592" t="s">
        <v>225</v>
      </c>
      <c r="J1248" s="592" t="s">
        <v>224</v>
      </c>
      <c r="K1248" s="592" t="s">
        <v>224</v>
      </c>
      <c r="L1248" s="592" t="s">
        <v>226</v>
      </c>
      <c r="M1248" s="592" t="s">
        <v>226</v>
      </c>
      <c r="N1248" s="592" t="s">
        <v>224</v>
      </c>
    </row>
    <row r="1249" spans="1:14" x14ac:dyDescent="0.3">
      <c r="A1249" s="592">
        <v>706902</v>
      </c>
      <c r="B1249" s="592" t="s">
        <v>4278</v>
      </c>
      <c r="C1249" s="592" t="s">
        <v>224</v>
      </c>
      <c r="D1249" s="592" t="s">
        <v>225</v>
      </c>
      <c r="E1249" s="592" t="s">
        <v>225</v>
      </c>
      <c r="F1249" s="592" t="s">
        <v>224</v>
      </c>
      <c r="G1249" s="592" t="s">
        <v>224</v>
      </c>
      <c r="H1249" s="592" t="s">
        <v>225</v>
      </c>
      <c r="I1249" s="592" t="s">
        <v>225</v>
      </c>
      <c r="J1249" s="592" t="s">
        <v>225</v>
      </c>
      <c r="K1249" s="592" t="s">
        <v>225</v>
      </c>
      <c r="L1249" s="592" t="s">
        <v>225</v>
      </c>
      <c r="M1249" s="592" t="s">
        <v>225</v>
      </c>
      <c r="N1249" s="592" t="s">
        <v>225</v>
      </c>
    </row>
    <row r="1250" spans="1:14" x14ac:dyDescent="0.3">
      <c r="A1250" s="592">
        <v>705760</v>
      </c>
      <c r="B1250" s="592" t="s">
        <v>4278</v>
      </c>
      <c r="C1250" s="592" t="s">
        <v>224</v>
      </c>
      <c r="D1250" s="592" t="s">
        <v>224</v>
      </c>
      <c r="E1250" s="592" t="s">
        <v>224</v>
      </c>
      <c r="F1250" s="592" t="s">
        <v>224</v>
      </c>
      <c r="G1250" s="592" t="s">
        <v>225</v>
      </c>
      <c r="H1250" s="592" t="s">
        <v>225</v>
      </c>
      <c r="I1250" s="592" t="s">
        <v>226</v>
      </c>
      <c r="J1250" s="592" t="s">
        <v>225</v>
      </c>
      <c r="K1250" s="592" t="s">
        <v>225</v>
      </c>
      <c r="L1250" s="592" t="s">
        <v>225</v>
      </c>
      <c r="M1250" s="592" t="s">
        <v>225</v>
      </c>
      <c r="N1250" s="592" t="s">
        <v>225</v>
      </c>
    </row>
    <row r="1251" spans="1:14" x14ac:dyDescent="0.3">
      <c r="A1251" s="592">
        <v>706355</v>
      </c>
      <c r="B1251" s="592" t="s">
        <v>4278</v>
      </c>
      <c r="C1251" s="592" t="s">
        <v>224</v>
      </c>
      <c r="D1251" s="592" t="s">
        <v>226</v>
      </c>
      <c r="E1251" s="592" t="s">
        <v>224</v>
      </c>
      <c r="F1251" s="592" t="s">
        <v>226</v>
      </c>
      <c r="G1251" s="592" t="s">
        <v>224</v>
      </c>
      <c r="H1251" s="592" t="s">
        <v>224</v>
      </c>
      <c r="I1251" s="592" t="s">
        <v>225</v>
      </c>
      <c r="J1251" s="592" t="s">
        <v>225</v>
      </c>
      <c r="K1251" s="592" t="s">
        <v>225</v>
      </c>
      <c r="L1251" s="592" t="s">
        <v>225</v>
      </c>
      <c r="M1251" s="592" t="s">
        <v>225</v>
      </c>
      <c r="N1251" s="592" t="s">
        <v>225</v>
      </c>
    </row>
    <row r="1252" spans="1:14" x14ac:dyDescent="0.3">
      <c r="A1252" s="592">
        <v>706548</v>
      </c>
      <c r="B1252" s="592" t="s">
        <v>4278</v>
      </c>
      <c r="C1252" s="592" t="s">
        <v>224</v>
      </c>
      <c r="D1252" s="592" t="s">
        <v>224</v>
      </c>
      <c r="E1252" s="592" t="s">
        <v>224</v>
      </c>
      <c r="F1252" s="592" t="s">
        <v>224</v>
      </c>
      <c r="G1252" s="592" t="s">
        <v>224</v>
      </c>
      <c r="H1252" s="592" t="s">
        <v>226</v>
      </c>
      <c r="I1252" s="592" t="s">
        <v>225</v>
      </c>
      <c r="J1252" s="592" t="s">
        <v>225</v>
      </c>
      <c r="K1252" s="592" t="s">
        <v>225</v>
      </c>
      <c r="L1252" s="592" t="s">
        <v>225</v>
      </c>
      <c r="M1252" s="592" t="s">
        <v>225</v>
      </c>
      <c r="N1252" s="592" t="s">
        <v>225</v>
      </c>
    </row>
    <row r="1253" spans="1:14" x14ac:dyDescent="0.3">
      <c r="A1253" s="592">
        <v>705691</v>
      </c>
      <c r="B1253" s="592" t="s">
        <v>4278</v>
      </c>
      <c r="C1253" s="592" t="s">
        <v>224</v>
      </c>
      <c r="D1253" s="592" t="s">
        <v>225</v>
      </c>
      <c r="E1253" s="592" t="s">
        <v>225</v>
      </c>
      <c r="F1253" s="592" t="s">
        <v>225</v>
      </c>
      <c r="G1253" s="592" t="s">
        <v>224</v>
      </c>
      <c r="H1253" s="592" t="s">
        <v>226</v>
      </c>
      <c r="I1253" s="592" t="s">
        <v>225</v>
      </c>
      <c r="J1253" s="592" t="s">
        <v>225</v>
      </c>
      <c r="K1253" s="592" t="s">
        <v>224</v>
      </c>
      <c r="L1253" s="592" t="s">
        <v>225</v>
      </c>
      <c r="M1253" s="592" t="s">
        <v>225</v>
      </c>
      <c r="N1253" s="592" t="s">
        <v>224</v>
      </c>
    </row>
    <row r="1254" spans="1:14" x14ac:dyDescent="0.3">
      <c r="A1254" s="592">
        <v>703682</v>
      </c>
      <c r="B1254" s="592" t="s">
        <v>4278</v>
      </c>
      <c r="C1254" s="592" t="s">
        <v>224</v>
      </c>
      <c r="D1254" s="592" t="s">
        <v>224</v>
      </c>
      <c r="E1254" s="592" t="s">
        <v>224</v>
      </c>
      <c r="F1254" s="592" t="s">
        <v>224</v>
      </c>
      <c r="G1254" s="592" t="s">
        <v>224</v>
      </c>
      <c r="H1254" s="592" t="s">
        <v>226</v>
      </c>
      <c r="I1254" s="592" t="s">
        <v>226</v>
      </c>
      <c r="J1254" s="592" t="s">
        <v>226</v>
      </c>
      <c r="K1254" s="592" t="s">
        <v>226</v>
      </c>
      <c r="L1254" s="592" t="s">
        <v>224</v>
      </c>
      <c r="M1254" s="592" t="s">
        <v>224</v>
      </c>
      <c r="N1254" s="592" t="s">
        <v>226</v>
      </c>
    </row>
    <row r="1255" spans="1:14" x14ac:dyDescent="0.3">
      <c r="A1255" s="592">
        <v>706404</v>
      </c>
      <c r="B1255" s="592" t="s">
        <v>4278</v>
      </c>
      <c r="C1255" s="592" t="s">
        <v>224</v>
      </c>
      <c r="D1255" s="592" t="s">
        <v>226</v>
      </c>
      <c r="E1255" s="592" t="s">
        <v>226</v>
      </c>
      <c r="F1255" s="592" t="s">
        <v>224</v>
      </c>
      <c r="G1255" s="592" t="s">
        <v>224</v>
      </c>
      <c r="H1255" s="592" t="s">
        <v>224</v>
      </c>
      <c r="I1255" s="592" t="s">
        <v>224</v>
      </c>
      <c r="J1255" s="592" t="s">
        <v>224</v>
      </c>
      <c r="K1255" s="592" t="s">
        <v>224</v>
      </c>
      <c r="L1255" s="592" t="s">
        <v>224</v>
      </c>
      <c r="M1255" s="592" t="s">
        <v>224</v>
      </c>
      <c r="N1255" s="592" t="s">
        <v>226</v>
      </c>
    </row>
    <row r="1256" spans="1:14" x14ac:dyDescent="0.3">
      <c r="A1256" s="592">
        <v>706729</v>
      </c>
      <c r="B1256" s="592" t="s">
        <v>4278</v>
      </c>
      <c r="C1256" s="592" t="s">
        <v>224</v>
      </c>
      <c r="D1256" s="592" t="s">
        <v>224</v>
      </c>
      <c r="E1256" s="592" t="s">
        <v>224</v>
      </c>
      <c r="F1256" s="592" t="s">
        <v>224</v>
      </c>
      <c r="G1256" s="592" t="s">
        <v>224</v>
      </c>
      <c r="H1256" s="592" t="s">
        <v>226</v>
      </c>
      <c r="I1256" s="592" t="s">
        <v>224</v>
      </c>
      <c r="J1256" s="592" t="s">
        <v>224</v>
      </c>
      <c r="K1256" s="592" t="s">
        <v>224</v>
      </c>
      <c r="L1256" s="592" t="s">
        <v>226</v>
      </c>
      <c r="M1256" s="592" t="s">
        <v>226</v>
      </c>
      <c r="N1256" s="592" t="s">
        <v>226</v>
      </c>
    </row>
    <row r="1257" spans="1:14" x14ac:dyDescent="0.3">
      <c r="A1257" s="592">
        <v>704698</v>
      </c>
      <c r="B1257" s="592" t="s">
        <v>4278</v>
      </c>
      <c r="C1257" s="592" t="s">
        <v>224</v>
      </c>
      <c r="D1257" s="592" t="s">
        <v>224</v>
      </c>
      <c r="E1257" s="592" t="s">
        <v>224</v>
      </c>
      <c r="F1257" s="592" t="s">
        <v>224</v>
      </c>
      <c r="G1257" s="592" t="s">
        <v>224</v>
      </c>
      <c r="H1257" s="592" t="s">
        <v>224</v>
      </c>
      <c r="I1257" s="592" t="s">
        <v>224</v>
      </c>
      <c r="J1257" s="592" t="s">
        <v>224</v>
      </c>
      <c r="K1257" s="592" t="s">
        <v>224</v>
      </c>
      <c r="L1257" s="592" t="s">
        <v>226</v>
      </c>
      <c r="M1257" s="592" t="s">
        <v>226</v>
      </c>
      <c r="N1257" s="592" t="s">
        <v>224</v>
      </c>
    </row>
    <row r="1258" spans="1:14" x14ac:dyDescent="0.3">
      <c r="A1258" s="592">
        <v>706487</v>
      </c>
      <c r="B1258" s="592" t="s">
        <v>4278</v>
      </c>
      <c r="C1258" s="592" t="s">
        <v>224</v>
      </c>
      <c r="D1258" s="592" t="s">
        <v>224</v>
      </c>
      <c r="E1258" s="592" t="s">
        <v>224</v>
      </c>
      <c r="F1258" s="592" t="s">
        <v>224</v>
      </c>
      <c r="G1258" s="592" t="s">
        <v>225</v>
      </c>
      <c r="H1258" s="592" t="s">
        <v>226</v>
      </c>
      <c r="I1258" s="592" t="s">
        <v>224</v>
      </c>
      <c r="J1258" s="592" t="s">
        <v>226</v>
      </c>
      <c r="K1258" s="592" t="s">
        <v>224</v>
      </c>
      <c r="L1258" s="592" t="s">
        <v>224</v>
      </c>
      <c r="M1258" s="592" t="s">
        <v>224</v>
      </c>
      <c r="N1258" s="592" t="s">
        <v>226</v>
      </c>
    </row>
    <row r="1259" spans="1:14" x14ac:dyDescent="0.3">
      <c r="A1259" s="592">
        <v>706721</v>
      </c>
      <c r="B1259" s="592" t="s">
        <v>4278</v>
      </c>
      <c r="C1259" s="592" t="s">
        <v>224</v>
      </c>
      <c r="D1259" s="592" t="s">
        <v>224</v>
      </c>
      <c r="E1259" s="592" t="s">
        <v>224</v>
      </c>
      <c r="F1259" s="592" t="s">
        <v>226</v>
      </c>
      <c r="G1259" s="592" t="s">
        <v>224</v>
      </c>
      <c r="H1259" s="592" t="s">
        <v>225</v>
      </c>
      <c r="I1259" s="592" t="s">
        <v>226</v>
      </c>
      <c r="J1259" s="592" t="s">
        <v>225</v>
      </c>
      <c r="K1259" s="592" t="s">
        <v>226</v>
      </c>
      <c r="L1259" s="592" t="s">
        <v>225</v>
      </c>
      <c r="M1259" s="592" t="s">
        <v>225</v>
      </c>
      <c r="N1259" s="592" t="s">
        <v>225</v>
      </c>
    </row>
    <row r="1260" spans="1:14" x14ac:dyDescent="0.3">
      <c r="A1260" s="592">
        <v>707022</v>
      </c>
      <c r="B1260" s="592" t="s">
        <v>4278</v>
      </c>
      <c r="C1260" s="592" t="s">
        <v>224</v>
      </c>
      <c r="D1260" s="592" t="s">
        <v>224</v>
      </c>
      <c r="E1260" s="592" t="s">
        <v>226</v>
      </c>
      <c r="F1260" s="592" t="s">
        <v>226</v>
      </c>
      <c r="G1260" s="592" t="s">
        <v>226</v>
      </c>
      <c r="H1260" s="592" t="s">
        <v>226</v>
      </c>
      <c r="I1260" s="592" t="s">
        <v>226</v>
      </c>
      <c r="J1260" s="592" t="s">
        <v>226</v>
      </c>
      <c r="K1260" s="592" t="s">
        <v>226</v>
      </c>
      <c r="L1260" s="592" t="s">
        <v>225</v>
      </c>
      <c r="M1260" s="592" t="s">
        <v>226</v>
      </c>
      <c r="N1260" s="592" t="s">
        <v>226</v>
      </c>
    </row>
    <row r="1261" spans="1:14" x14ac:dyDescent="0.3">
      <c r="A1261" s="592">
        <v>705941</v>
      </c>
      <c r="B1261" s="592" t="s">
        <v>4278</v>
      </c>
      <c r="C1261" s="592" t="s">
        <v>224</v>
      </c>
      <c r="D1261" s="592" t="s">
        <v>226</v>
      </c>
      <c r="E1261" s="592" t="s">
        <v>226</v>
      </c>
      <c r="F1261" s="592" t="s">
        <v>226</v>
      </c>
      <c r="G1261" s="592" t="s">
        <v>226</v>
      </c>
      <c r="H1261" s="592" t="s">
        <v>226</v>
      </c>
      <c r="I1261" s="592" t="s">
        <v>226</v>
      </c>
      <c r="J1261" s="592" t="s">
        <v>224</v>
      </c>
      <c r="K1261" s="592" t="s">
        <v>224</v>
      </c>
      <c r="L1261" s="592" t="s">
        <v>226</v>
      </c>
      <c r="M1261" s="592" t="s">
        <v>224</v>
      </c>
      <c r="N1261" s="592" t="s">
        <v>224</v>
      </c>
    </row>
    <row r="1262" spans="1:14" x14ac:dyDescent="0.3">
      <c r="A1262" s="592">
        <v>706700</v>
      </c>
      <c r="B1262" s="592" t="s">
        <v>4278</v>
      </c>
      <c r="C1262" s="592" t="s">
        <v>224</v>
      </c>
      <c r="D1262" s="592" t="s">
        <v>224</v>
      </c>
      <c r="E1262" s="592" t="s">
        <v>224</v>
      </c>
      <c r="F1262" s="592" t="s">
        <v>224</v>
      </c>
      <c r="G1262" s="592" t="s">
        <v>224</v>
      </c>
      <c r="H1262" s="592" t="s">
        <v>226</v>
      </c>
      <c r="I1262" s="592" t="s">
        <v>224</v>
      </c>
      <c r="J1262" s="592" t="s">
        <v>224</v>
      </c>
      <c r="K1262" s="592" t="s">
        <v>224</v>
      </c>
      <c r="L1262" s="592" t="s">
        <v>224</v>
      </c>
      <c r="M1262" s="592" t="s">
        <v>226</v>
      </c>
      <c r="N1262" s="592" t="s">
        <v>226</v>
      </c>
    </row>
    <row r="1263" spans="1:14" x14ac:dyDescent="0.3">
      <c r="A1263" s="592">
        <v>706773</v>
      </c>
      <c r="B1263" s="592" t="s">
        <v>4278</v>
      </c>
      <c r="C1263" s="592" t="s">
        <v>224</v>
      </c>
      <c r="D1263" s="592" t="s">
        <v>224</v>
      </c>
      <c r="E1263" s="592" t="s">
        <v>224</v>
      </c>
      <c r="F1263" s="592" t="s">
        <v>224</v>
      </c>
      <c r="G1263" s="592" t="s">
        <v>226</v>
      </c>
      <c r="H1263" s="592" t="s">
        <v>226</v>
      </c>
      <c r="I1263" s="592" t="s">
        <v>226</v>
      </c>
      <c r="J1263" s="592" t="s">
        <v>225</v>
      </c>
      <c r="K1263" s="592" t="s">
        <v>225</v>
      </c>
      <c r="L1263" s="592" t="s">
        <v>225</v>
      </c>
      <c r="M1263" s="592" t="s">
        <v>226</v>
      </c>
      <c r="N1263" s="592" t="s">
        <v>226</v>
      </c>
    </row>
    <row r="1264" spans="1:14" x14ac:dyDescent="0.3">
      <c r="A1264" s="592">
        <v>706499</v>
      </c>
      <c r="B1264" s="592" t="s">
        <v>4278</v>
      </c>
      <c r="C1264" s="592" t="s">
        <v>224</v>
      </c>
      <c r="D1264" s="592" t="s">
        <v>224</v>
      </c>
      <c r="E1264" s="592" t="s">
        <v>224</v>
      </c>
      <c r="F1264" s="592" t="s">
        <v>224</v>
      </c>
      <c r="G1264" s="592" t="s">
        <v>225</v>
      </c>
      <c r="H1264" s="592" t="s">
        <v>224</v>
      </c>
      <c r="I1264" s="592" t="s">
        <v>226</v>
      </c>
      <c r="J1264" s="592" t="s">
        <v>224</v>
      </c>
      <c r="K1264" s="592" t="s">
        <v>226</v>
      </c>
      <c r="L1264" s="592" t="s">
        <v>226</v>
      </c>
      <c r="M1264" s="592" t="s">
        <v>226</v>
      </c>
      <c r="N1264" s="592" t="s">
        <v>226</v>
      </c>
    </row>
    <row r="1265" spans="1:14" x14ac:dyDescent="0.3">
      <c r="A1265" s="592">
        <v>706244</v>
      </c>
      <c r="B1265" s="592" t="s">
        <v>4278</v>
      </c>
      <c r="C1265" s="592" t="s">
        <v>224</v>
      </c>
      <c r="D1265" s="592" t="s">
        <v>226</v>
      </c>
      <c r="E1265" s="592" t="s">
        <v>224</v>
      </c>
      <c r="F1265" s="592" t="s">
        <v>226</v>
      </c>
      <c r="G1265" s="592" t="s">
        <v>224</v>
      </c>
      <c r="H1265" s="592" t="s">
        <v>226</v>
      </c>
      <c r="I1265" s="592" t="s">
        <v>225</v>
      </c>
      <c r="J1265" s="592" t="s">
        <v>224</v>
      </c>
      <c r="K1265" s="592" t="s">
        <v>226</v>
      </c>
      <c r="L1265" s="592" t="s">
        <v>225</v>
      </c>
      <c r="M1265" s="592" t="s">
        <v>225</v>
      </c>
      <c r="N1265" s="592" t="s">
        <v>226</v>
      </c>
    </row>
    <row r="1266" spans="1:14" x14ac:dyDescent="0.3">
      <c r="A1266" s="592">
        <v>706111</v>
      </c>
      <c r="B1266" s="592" t="s">
        <v>4278</v>
      </c>
      <c r="C1266" s="592" t="s">
        <v>224</v>
      </c>
      <c r="D1266" s="592" t="s">
        <v>226</v>
      </c>
      <c r="E1266" s="592" t="s">
        <v>226</v>
      </c>
      <c r="F1266" s="592" t="s">
        <v>224</v>
      </c>
      <c r="G1266" s="592" t="s">
        <v>226</v>
      </c>
      <c r="H1266" s="592" t="s">
        <v>224</v>
      </c>
      <c r="I1266" s="592" t="s">
        <v>226</v>
      </c>
      <c r="J1266" s="592" t="s">
        <v>225</v>
      </c>
      <c r="K1266" s="592" t="s">
        <v>225</v>
      </c>
      <c r="L1266" s="592" t="s">
        <v>226</v>
      </c>
      <c r="M1266" s="592" t="s">
        <v>226</v>
      </c>
      <c r="N1266" s="592" t="s">
        <v>226</v>
      </c>
    </row>
    <row r="1267" spans="1:14" x14ac:dyDescent="0.3">
      <c r="A1267" s="592">
        <v>706117</v>
      </c>
      <c r="B1267" s="592" t="s">
        <v>4278</v>
      </c>
      <c r="C1267" s="592" t="s">
        <v>224</v>
      </c>
      <c r="D1267" s="592" t="s">
        <v>224</v>
      </c>
      <c r="E1267" s="592" t="s">
        <v>224</v>
      </c>
      <c r="F1267" s="592" t="s">
        <v>224</v>
      </c>
      <c r="G1267" s="592" t="s">
        <v>224</v>
      </c>
      <c r="H1267" s="592" t="s">
        <v>225</v>
      </c>
      <c r="I1267" s="592" t="s">
        <v>226</v>
      </c>
      <c r="J1267" s="592" t="s">
        <v>224</v>
      </c>
      <c r="K1267" s="592" t="s">
        <v>224</v>
      </c>
      <c r="L1267" s="592" t="s">
        <v>224</v>
      </c>
      <c r="M1267" s="592" t="s">
        <v>224</v>
      </c>
      <c r="N1267" s="592" t="s">
        <v>225</v>
      </c>
    </row>
    <row r="1268" spans="1:14" x14ac:dyDescent="0.3">
      <c r="A1268" s="592">
        <v>707077</v>
      </c>
      <c r="B1268" s="592" t="s">
        <v>4278</v>
      </c>
      <c r="C1268" s="592" t="s">
        <v>224</v>
      </c>
      <c r="D1268" s="592" t="s">
        <v>224</v>
      </c>
      <c r="E1268" s="592" t="s">
        <v>226</v>
      </c>
      <c r="F1268" s="592" t="s">
        <v>226</v>
      </c>
      <c r="G1268" s="592" t="s">
        <v>225</v>
      </c>
      <c r="H1268" s="592" t="s">
        <v>225</v>
      </c>
      <c r="I1268" s="592" t="s">
        <v>225</v>
      </c>
      <c r="J1268" s="592" t="s">
        <v>225</v>
      </c>
      <c r="K1268" s="592" t="s">
        <v>225</v>
      </c>
      <c r="L1268" s="592" t="s">
        <v>225</v>
      </c>
      <c r="M1268" s="592" t="s">
        <v>225</v>
      </c>
      <c r="N1268" s="592" t="s">
        <v>225</v>
      </c>
    </row>
    <row r="1269" spans="1:14" x14ac:dyDescent="0.3">
      <c r="A1269" s="592">
        <v>706388</v>
      </c>
      <c r="B1269" s="592" t="s">
        <v>4278</v>
      </c>
      <c r="C1269" s="592" t="s">
        <v>224</v>
      </c>
      <c r="D1269" s="592" t="s">
        <v>224</v>
      </c>
      <c r="E1269" s="592" t="s">
        <v>224</v>
      </c>
      <c r="F1269" s="592" t="s">
        <v>224</v>
      </c>
      <c r="G1269" s="592" t="s">
        <v>224</v>
      </c>
      <c r="H1269" s="592" t="s">
        <v>224</v>
      </c>
      <c r="I1269" s="592" t="s">
        <v>226</v>
      </c>
      <c r="J1269" s="592" t="s">
        <v>224</v>
      </c>
      <c r="K1269" s="592" t="s">
        <v>224</v>
      </c>
      <c r="L1269" s="592" t="s">
        <v>224</v>
      </c>
      <c r="M1269" s="592" t="s">
        <v>226</v>
      </c>
      <c r="N1269" s="592" t="s">
        <v>226</v>
      </c>
    </row>
    <row r="1270" spans="1:14" x14ac:dyDescent="0.3">
      <c r="A1270" s="592">
        <v>706875</v>
      </c>
      <c r="B1270" s="592" t="s">
        <v>4278</v>
      </c>
      <c r="C1270" s="592" t="s">
        <v>224</v>
      </c>
      <c r="D1270" s="592" t="s">
        <v>224</v>
      </c>
      <c r="E1270" s="592" t="s">
        <v>224</v>
      </c>
      <c r="F1270" s="592" t="s">
        <v>224</v>
      </c>
      <c r="G1270" s="592" t="s">
        <v>224</v>
      </c>
      <c r="H1270" s="592" t="s">
        <v>226</v>
      </c>
      <c r="I1270" s="592" t="s">
        <v>226</v>
      </c>
      <c r="J1270" s="592" t="s">
        <v>226</v>
      </c>
      <c r="K1270" s="592" t="s">
        <v>226</v>
      </c>
      <c r="L1270" s="592" t="s">
        <v>226</v>
      </c>
      <c r="M1270" s="592" t="s">
        <v>226</v>
      </c>
      <c r="N1270" s="592" t="s">
        <v>225</v>
      </c>
    </row>
    <row r="1271" spans="1:14" x14ac:dyDescent="0.3">
      <c r="A1271" s="592">
        <v>703597</v>
      </c>
      <c r="B1271" s="592" t="s">
        <v>4278</v>
      </c>
      <c r="C1271" s="592" t="s">
        <v>224</v>
      </c>
      <c r="D1271" s="592" t="s">
        <v>224</v>
      </c>
      <c r="E1271" s="592" t="s">
        <v>224</v>
      </c>
      <c r="F1271" s="592" t="s">
        <v>225</v>
      </c>
      <c r="G1271" s="592" t="s">
        <v>224</v>
      </c>
      <c r="H1271" s="592" t="s">
        <v>224</v>
      </c>
      <c r="I1271" s="592" t="s">
        <v>224</v>
      </c>
      <c r="J1271" s="592" t="s">
        <v>224</v>
      </c>
      <c r="K1271" s="592" t="s">
        <v>224</v>
      </c>
      <c r="L1271" s="592" t="s">
        <v>224</v>
      </c>
      <c r="M1271" s="592" t="s">
        <v>226</v>
      </c>
      <c r="N1271" s="592" t="s">
        <v>224</v>
      </c>
    </row>
    <row r="1272" spans="1:14" x14ac:dyDescent="0.3">
      <c r="A1272" s="592">
        <v>703199</v>
      </c>
      <c r="B1272" s="592" t="s">
        <v>4278</v>
      </c>
      <c r="C1272" s="592" t="s">
        <v>224</v>
      </c>
      <c r="D1272" s="592" t="s">
        <v>224</v>
      </c>
      <c r="E1272" s="592" t="s">
        <v>224</v>
      </c>
      <c r="F1272" s="592" t="s">
        <v>226</v>
      </c>
      <c r="G1272" s="592" t="s">
        <v>224</v>
      </c>
      <c r="H1272" s="592" t="s">
        <v>226</v>
      </c>
      <c r="I1272" s="592" t="s">
        <v>224</v>
      </c>
      <c r="J1272" s="592" t="s">
        <v>224</v>
      </c>
      <c r="K1272" s="592" t="s">
        <v>224</v>
      </c>
      <c r="L1272" s="592" t="s">
        <v>224</v>
      </c>
      <c r="M1272" s="592" t="s">
        <v>224</v>
      </c>
      <c r="N1272" s="592" t="s">
        <v>225</v>
      </c>
    </row>
    <row r="1273" spans="1:14" x14ac:dyDescent="0.3">
      <c r="A1273" s="592">
        <v>706612</v>
      </c>
      <c r="B1273" s="592" t="s">
        <v>4278</v>
      </c>
      <c r="C1273" s="592" t="s">
        <v>224</v>
      </c>
      <c r="D1273" s="592" t="s">
        <v>226</v>
      </c>
      <c r="E1273" s="592" t="s">
        <v>224</v>
      </c>
      <c r="F1273" s="592" t="s">
        <v>226</v>
      </c>
      <c r="G1273" s="592" t="s">
        <v>224</v>
      </c>
      <c r="H1273" s="592" t="s">
        <v>225</v>
      </c>
      <c r="I1273" s="592" t="s">
        <v>226</v>
      </c>
      <c r="J1273" s="592" t="s">
        <v>224</v>
      </c>
      <c r="K1273" s="592" t="s">
        <v>224</v>
      </c>
      <c r="L1273" s="592" t="s">
        <v>226</v>
      </c>
      <c r="M1273" s="592" t="s">
        <v>224</v>
      </c>
      <c r="N1273" s="592" t="s">
        <v>224</v>
      </c>
    </row>
    <row r="1274" spans="1:14" x14ac:dyDescent="0.3">
      <c r="A1274" s="592">
        <v>705792</v>
      </c>
      <c r="B1274" s="592" t="s">
        <v>4278</v>
      </c>
      <c r="C1274" s="592" t="s">
        <v>224</v>
      </c>
      <c r="D1274" s="592" t="s">
        <v>224</v>
      </c>
      <c r="E1274" s="592" t="s">
        <v>224</v>
      </c>
      <c r="F1274" s="592" t="s">
        <v>224</v>
      </c>
      <c r="G1274" s="592" t="s">
        <v>224</v>
      </c>
      <c r="H1274" s="592" t="s">
        <v>226</v>
      </c>
      <c r="I1274" s="592" t="s">
        <v>224</v>
      </c>
      <c r="J1274" s="592" t="s">
        <v>224</v>
      </c>
      <c r="K1274" s="592" t="s">
        <v>224</v>
      </c>
      <c r="L1274" s="592" t="s">
        <v>225</v>
      </c>
      <c r="M1274" s="592" t="s">
        <v>225</v>
      </c>
      <c r="N1274" s="592" t="s">
        <v>224</v>
      </c>
    </row>
    <row r="1275" spans="1:14" x14ac:dyDescent="0.3">
      <c r="A1275" s="592">
        <v>706226</v>
      </c>
      <c r="B1275" s="592" t="s">
        <v>4278</v>
      </c>
      <c r="C1275" s="592" t="s">
        <v>224</v>
      </c>
      <c r="D1275" s="592" t="s">
        <v>224</v>
      </c>
      <c r="E1275" s="592" t="s">
        <v>226</v>
      </c>
      <c r="F1275" s="592" t="s">
        <v>224</v>
      </c>
      <c r="G1275" s="592" t="s">
        <v>224</v>
      </c>
      <c r="H1275" s="592" t="s">
        <v>224</v>
      </c>
      <c r="I1275" s="592" t="s">
        <v>225</v>
      </c>
      <c r="J1275" s="592" t="s">
        <v>225</v>
      </c>
      <c r="K1275" s="592" t="s">
        <v>225</v>
      </c>
      <c r="L1275" s="592" t="s">
        <v>225</v>
      </c>
      <c r="M1275" s="592" t="s">
        <v>225</v>
      </c>
      <c r="N1275" s="592" t="s">
        <v>226</v>
      </c>
    </row>
    <row r="1276" spans="1:14" x14ac:dyDescent="0.3">
      <c r="A1276" s="592">
        <v>705987</v>
      </c>
      <c r="B1276" s="592" t="s">
        <v>4278</v>
      </c>
      <c r="C1276" s="592" t="s">
        <v>224</v>
      </c>
      <c r="D1276" s="592" t="s">
        <v>225</v>
      </c>
      <c r="E1276" s="592" t="s">
        <v>225</v>
      </c>
      <c r="F1276" s="592" t="s">
        <v>224</v>
      </c>
      <c r="G1276" s="592" t="s">
        <v>224</v>
      </c>
      <c r="H1276" s="592" t="s">
        <v>226</v>
      </c>
      <c r="I1276" s="592" t="s">
        <v>224</v>
      </c>
      <c r="J1276" s="592" t="s">
        <v>225</v>
      </c>
      <c r="K1276" s="592" t="s">
        <v>226</v>
      </c>
      <c r="L1276" s="592" t="s">
        <v>225</v>
      </c>
      <c r="M1276" s="592" t="s">
        <v>225</v>
      </c>
      <c r="N1276" s="592" t="s">
        <v>226</v>
      </c>
    </row>
    <row r="1277" spans="1:14" x14ac:dyDescent="0.3">
      <c r="A1277" s="592">
        <v>705874</v>
      </c>
      <c r="B1277" s="592" t="s">
        <v>4278</v>
      </c>
      <c r="C1277" s="592" t="s">
        <v>224</v>
      </c>
      <c r="D1277" s="592" t="s">
        <v>226</v>
      </c>
      <c r="E1277" s="592" t="s">
        <v>224</v>
      </c>
      <c r="F1277" s="592" t="s">
        <v>224</v>
      </c>
      <c r="G1277" s="592" t="s">
        <v>224</v>
      </c>
      <c r="H1277" s="592" t="s">
        <v>226</v>
      </c>
      <c r="I1277" s="592" t="s">
        <v>224</v>
      </c>
      <c r="J1277" s="592" t="s">
        <v>226</v>
      </c>
      <c r="K1277" s="592" t="s">
        <v>226</v>
      </c>
      <c r="L1277" s="592" t="s">
        <v>226</v>
      </c>
      <c r="M1277" s="592" t="s">
        <v>224</v>
      </c>
      <c r="N1277" s="592" t="s">
        <v>225</v>
      </c>
    </row>
    <row r="1278" spans="1:14" x14ac:dyDescent="0.3">
      <c r="A1278" s="592">
        <v>706293</v>
      </c>
      <c r="B1278" s="592" t="s">
        <v>4278</v>
      </c>
      <c r="C1278" s="592" t="s">
        <v>224</v>
      </c>
      <c r="D1278" s="592" t="s">
        <v>224</v>
      </c>
      <c r="E1278" s="592" t="s">
        <v>224</v>
      </c>
      <c r="F1278" s="592" t="s">
        <v>226</v>
      </c>
      <c r="G1278" s="592" t="s">
        <v>224</v>
      </c>
      <c r="H1278" s="592" t="s">
        <v>224</v>
      </c>
      <c r="I1278" s="592" t="s">
        <v>224</v>
      </c>
      <c r="J1278" s="592" t="s">
        <v>224</v>
      </c>
      <c r="K1278" s="592" t="s">
        <v>224</v>
      </c>
      <c r="L1278" s="592" t="s">
        <v>226</v>
      </c>
      <c r="M1278" s="592" t="s">
        <v>225</v>
      </c>
      <c r="N1278" s="592" t="s">
        <v>226</v>
      </c>
    </row>
    <row r="1279" spans="1:14" x14ac:dyDescent="0.3">
      <c r="A1279" s="592">
        <v>706165</v>
      </c>
      <c r="B1279" s="592" t="s">
        <v>4278</v>
      </c>
      <c r="C1279" s="592" t="s">
        <v>224</v>
      </c>
      <c r="D1279" s="592" t="s">
        <v>224</v>
      </c>
      <c r="E1279" s="592" t="s">
        <v>224</v>
      </c>
      <c r="F1279" s="592" t="s">
        <v>224</v>
      </c>
      <c r="G1279" s="592" t="s">
        <v>224</v>
      </c>
      <c r="H1279" s="592" t="s">
        <v>225</v>
      </c>
      <c r="I1279" s="592" t="s">
        <v>226</v>
      </c>
      <c r="J1279" s="592" t="s">
        <v>226</v>
      </c>
      <c r="K1279" s="592" t="s">
        <v>226</v>
      </c>
      <c r="L1279" s="592" t="s">
        <v>226</v>
      </c>
      <c r="M1279" s="592" t="s">
        <v>226</v>
      </c>
      <c r="N1279" s="592" t="s">
        <v>225</v>
      </c>
    </row>
    <row r="1280" spans="1:14" x14ac:dyDescent="0.3">
      <c r="A1280" s="592">
        <v>706171</v>
      </c>
      <c r="B1280" s="592" t="s">
        <v>4278</v>
      </c>
      <c r="C1280" s="592" t="s">
        <v>224</v>
      </c>
      <c r="D1280" s="592" t="s">
        <v>224</v>
      </c>
      <c r="E1280" s="592" t="s">
        <v>224</v>
      </c>
      <c r="F1280" s="592" t="s">
        <v>224</v>
      </c>
      <c r="G1280" s="592" t="s">
        <v>224</v>
      </c>
      <c r="H1280" s="592" t="s">
        <v>226</v>
      </c>
      <c r="I1280" s="592" t="s">
        <v>226</v>
      </c>
      <c r="J1280" s="592" t="s">
        <v>224</v>
      </c>
      <c r="K1280" s="592" t="s">
        <v>224</v>
      </c>
      <c r="L1280" s="592" t="s">
        <v>224</v>
      </c>
      <c r="M1280" s="592" t="s">
        <v>224</v>
      </c>
      <c r="N1280" s="592" t="s">
        <v>226</v>
      </c>
    </row>
    <row r="1281" spans="1:14" x14ac:dyDescent="0.3">
      <c r="A1281" s="592">
        <v>706781</v>
      </c>
      <c r="B1281" s="592" t="s">
        <v>4278</v>
      </c>
      <c r="C1281" s="592" t="s">
        <v>224</v>
      </c>
      <c r="D1281" s="592" t="s">
        <v>226</v>
      </c>
      <c r="E1281" s="592" t="s">
        <v>226</v>
      </c>
      <c r="F1281" s="592" t="s">
        <v>226</v>
      </c>
      <c r="G1281" s="592" t="s">
        <v>225</v>
      </c>
      <c r="H1281" s="592" t="s">
        <v>226</v>
      </c>
      <c r="I1281" s="592" t="s">
        <v>225</v>
      </c>
      <c r="J1281" s="592" t="s">
        <v>225</v>
      </c>
      <c r="K1281" s="592" t="s">
        <v>225</v>
      </c>
      <c r="L1281" s="592" t="s">
        <v>225</v>
      </c>
      <c r="M1281" s="592" t="s">
        <v>225</v>
      </c>
      <c r="N1281" s="592" t="s">
        <v>226</v>
      </c>
    </row>
    <row r="1282" spans="1:14" x14ac:dyDescent="0.3">
      <c r="A1282" s="592">
        <v>704836</v>
      </c>
      <c r="B1282" s="592" t="s">
        <v>4278</v>
      </c>
      <c r="C1282" s="592" t="s">
        <v>224</v>
      </c>
      <c r="D1282" s="592" t="s">
        <v>226</v>
      </c>
      <c r="E1282" s="592" t="s">
        <v>226</v>
      </c>
      <c r="F1282" s="592" t="s">
        <v>226</v>
      </c>
      <c r="G1282" s="592" t="s">
        <v>225</v>
      </c>
      <c r="H1282" s="592" t="s">
        <v>224</v>
      </c>
      <c r="I1282" s="592" t="s">
        <v>226</v>
      </c>
      <c r="J1282" s="592" t="s">
        <v>225</v>
      </c>
      <c r="K1282" s="592" t="s">
        <v>225</v>
      </c>
      <c r="L1282" s="592" t="s">
        <v>225</v>
      </c>
      <c r="M1282" s="592" t="s">
        <v>226</v>
      </c>
      <c r="N1282" s="592" t="s">
        <v>224</v>
      </c>
    </row>
    <row r="1283" spans="1:14" x14ac:dyDescent="0.3">
      <c r="A1283" s="592">
        <v>707130</v>
      </c>
      <c r="B1283" s="592" t="s">
        <v>4278</v>
      </c>
      <c r="C1283" s="592" t="s">
        <v>224</v>
      </c>
      <c r="D1283" s="592" t="s">
        <v>226</v>
      </c>
      <c r="E1283" s="592" t="s">
        <v>225</v>
      </c>
      <c r="F1283" s="592" t="s">
        <v>226</v>
      </c>
      <c r="G1283" s="592" t="s">
        <v>226</v>
      </c>
      <c r="H1283" s="592" t="s">
        <v>226</v>
      </c>
      <c r="I1283" s="592" t="s">
        <v>225</v>
      </c>
      <c r="J1283" s="592" t="s">
        <v>226</v>
      </c>
      <c r="K1283" s="592" t="s">
        <v>226</v>
      </c>
      <c r="L1283" s="592" t="s">
        <v>225</v>
      </c>
      <c r="M1283" s="592" t="s">
        <v>226</v>
      </c>
      <c r="N1283" s="592" t="s">
        <v>226</v>
      </c>
    </row>
    <row r="1284" spans="1:14" x14ac:dyDescent="0.3">
      <c r="A1284" s="592">
        <v>706626</v>
      </c>
      <c r="B1284" s="592" t="s">
        <v>4278</v>
      </c>
      <c r="C1284" s="592" t="s">
        <v>224</v>
      </c>
      <c r="D1284" s="592" t="s">
        <v>226</v>
      </c>
      <c r="E1284" s="592" t="s">
        <v>226</v>
      </c>
      <c r="F1284" s="592" t="s">
        <v>226</v>
      </c>
      <c r="G1284" s="592" t="s">
        <v>224</v>
      </c>
      <c r="H1284" s="592" t="s">
        <v>224</v>
      </c>
      <c r="I1284" s="592" t="s">
        <v>226</v>
      </c>
      <c r="J1284" s="592" t="s">
        <v>225</v>
      </c>
      <c r="K1284" s="592" t="s">
        <v>226</v>
      </c>
      <c r="L1284" s="592" t="s">
        <v>225</v>
      </c>
      <c r="M1284" s="592" t="s">
        <v>225</v>
      </c>
      <c r="N1284" s="592" t="s">
        <v>225</v>
      </c>
    </row>
    <row r="1285" spans="1:14" x14ac:dyDescent="0.3">
      <c r="A1285" s="592">
        <v>706596</v>
      </c>
      <c r="B1285" s="592" t="s">
        <v>4278</v>
      </c>
      <c r="C1285" s="592" t="s">
        <v>224</v>
      </c>
      <c r="D1285" s="592" t="s">
        <v>226</v>
      </c>
      <c r="E1285" s="592" t="s">
        <v>226</v>
      </c>
      <c r="F1285" s="592" t="s">
        <v>226</v>
      </c>
      <c r="G1285" s="592" t="s">
        <v>226</v>
      </c>
      <c r="H1285" s="592" t="s">
        <v>224</v>
      </c>
      <c r="I1285" s="592" t="s">
        <v>224</v>
      </c>
      <c r="J1285" s="592" t="s">
        <v>226</v>
      </c>
      <c r="K1285" s="592" t="s">
        <v>226</v>
      </c>
      <c r="L1285" s="592" t="s">
        <v>226</v>
      </c>
      <c r="M1285" s="592" t="s">
        <v>226</v>
      </c>
      <c r="N1285" s="592" t="s">
        <v>226</v>
      </c>
    </row>
    <row r="1286" spans="1:14" x14ac:dyDescent="0.3">
      <c r="A1286" s="592">
        <v>705772</v>
      </c>
      <c r="B1286" s="592" t="s">
        <v>4278</v>
      </c>
      <c r="C1286" s="592" t="s">
        <v>224</v>
      </c>
      <c r="D1286" s="592" t="s">
        <v>224</v>
      </c>
      <c r="E1286" s="592" t="s">
        <v>225</v>
      </c>
      <c r="F1286" s="592" t="s">
        <v>224</v>
      </c>
      <c r="G1286" s="592" t="s">
        <v>224</v>
      </c>
      <c r="H1286" s="592" t="s">
        <v>226</v>
      </c>
      <c r="I1286" s="592" t="s">
        <v>226</v>
      </c>
      <c r="J1286" s="592" t="s">
        <v>225</v>
      </c>
      <c r="K1286" s="592" t="s">
        <v>226</v>
      </c>
      <c r="L1286" s="592" t="s">
        <v>225</v>
      </c>
      <c r="M1286" s="592" t="s">
        <v>225</v>
      </c>
      <c r="N1286" s="592" t="s">
        <v>226</v>
      </c>
    </row>
    <row r="1287" spans="1:14" x14ac:dyDescent="0.3">
      <c r="A1287" s="592">
        <v>706356</v>
      </c>
      <c r="B1287" s="592" t="s">
        <v>4278</v>
      </c>
      <c r="C1287" s="592" t="s">
        <v>224</v>
      </c>
      <c r="D1287" s="592" t="s">
        <v>225</v>
      </c>
      <c r="E1287" s="592" t="s">
        <v>226</v>
      </c>
      <c r="F1287" s="592" t="s">
        <v>224</v>
      </c>
      <c r="G1287" s="592" t="s">
        <v>224</v>
      </c>
      <c r="H1287" s="592" t="s">
        <v>226</v>
      </c>
      <c r="I1287" s="592" t="s">
        <v>225</v>
      </c>
      <c r="J1287" s="592" t="s">
        <v>226</v>
      </c>
      <c r="K1287" s="592" t="s">
        <v>224</v>
      </c>
      <c r="L1287" s="592" t="s">
        <v>226</v>
      </c>
      <c r="M1287" s="592" t="s">
        <v>224</v>
      </c>
      <c r="N1287" s="592" t="s">
        <v>226</v>
      </c>
    </row>
    <row r="1288" spans="1:14" x14ac:dyDescent="0.3">
      <c r="A1288" s="592">
        <v>706563</v>
      </c>
      <c r="B1288" s="592" t="s">
        <v>4278</v>
      </c>
      <c r="C1288" s="592" t="s">
        <v>224</v>
      </c>
      <c r="D1288" s="592" t="s">
        <v>224</v>
      </c>
      <c r="E1288" s="592" t="s">
        <v>224</v>
      </c>
      <c r="F1288" s="592" t="s">
        <v>224</v>
      </c>
      <c r="G1288" s="592" t="s">
        <v>224</v>
      </c>
      <c r="H1288" s="592" t="s">
        <v>224</v>
      </c>
      <c r="I1288" s="592" t="s">
        <v>224</v>
      </c>
      <c r="J1288" s="592" t="s">
        <v>225</v>
      </c>
      <c r="K1288" s="592" t="s">
        <v>224</v>
      </c>
      <c r="L1288" s="592" t="s">
        <v>225</v>
      </c>
      <c r="M1288" s="592" t="s">
        <v>226</v>
      </c>
      <c r="N1288" s="592" t="s">
        <v>224</v>
      </c>
    </row>
    <row r="1289" spans="1:14" x14ac:dyDescent="0.3">
      <c r="A1289" s="592">
        <v>704694</v>
      </c>
      <c r="B1289" s="592" t="s">
        <v>4278</v>
      </c>
      <c r="C1289" s="592" t="s">
        <v>224</v>
      </c>
      <c r="D1289" s="592" t="s">
        <v>224</v>
      </c>
      <c r="E1289" s="592" t="s">
        <v>224</v>
      </c>
      <c r="F1289" s="592" t="s">
        <v>224</v>
      </c>
      <c r="G1289" s="592" t="s">
        <v>224</v>
      </c>
      <c r="H1289" s="592" t="s">
        <v>226</v>
      </c>
      <c r="I1289" s="592" t="s">
        <v>224</v>
      </c>
      <c r="J1289" s="592" t="s">
        <v>226</v>
      </c>
      <c r="K1289" s="592" t="s">
        <v>226</v>
      </c>
      <c r="L1289" s="592" t="s">
        <v>226</v>
      </c>
      <c r="M1289" s="592" t="s">
        <v>224</v>
      </c>
      <c r="N1289" s="592" t="s">
        <v>226</v>
      </c>
    </row>
    <row r="1290" spans="1:14" x14ac:dyDescent="0.3">
      <c r="A1290" s="592">
        <v>706446</v>
      </c>
      <c r="B1290" s="592" t="s">
        <v>4278</v>
      </c>
      <c r="C1290" s="592" t="s">
        <v>224</v>
      </c>
      <c r="D1290" s="592" t="s">
        <v>224</v>
      </c>
      <c r="E1290" s="592" t="s">
        <v>224</v>
      </c>
      <c r="F1290" s="592" t="s">
        <v>224</v>
      </c>
      <c r="G1290" s="592" t="s">
        <v>224</v>
      </c>
      <c r="H1290" s="592" t="s">
        <v>224</v>
      </c>
      <c r="I1290" s="592" t="s">
        <v>226</v>
      </c>
      <c r="J1290" s="592" t="s">
        <v>226</v>
      </c>
      <c r="K1290" s="592" t="s">
        <v>225</v>
      </c>
      <c r="L1290" s="592" t="s">
        <v>225</v>
      </c>
      <c r="M1290" s="592" t="s">
        <v>226</v>
      </c>
      <c r="N1290" s="592" t="s">
        <v>225</v>
      </c>
    </row>
    <row r="1291" spans="1:14" x14ac:dyDescent="0.3">
      <c r="A1291" s="592">
        <v>705640</v>
      </c>
      <c r="B1291" s="592" t="s">
        <v>4278</v>
      </c>
      <c r="C1291" s="592" t="s">
        <v>224</v>
      </c>
      <c r="D1291" s="592" t="s">
        <v>224</v>
      </c>
      <c r="E1291" s="592" t="s">
        <v>226</v>
      </c>
      <c r="F1291" s="592" t="s">
        <v>226</v>
      </c>
      <c r="G1291" s="592" t="s">
        <v>226</v>
      </c>
      <c r="H1291" s="592" t="s">
        <v>225</v>
      </c>
      <c r="I1291" s="592" t="s">
        <v>226</v>
      </c>
      <c r="J1291" s="592" t="s">
        <v>226</v>
      </c>
      <c r="K1291" s="592" t="s">
        <v>226</v>
      </c>
      <c r="L1291" s="592" t="s">
        <v>226</v>
      </c>
      <c r="M1291" s="592" t="s">
        <v>226</v>
      </c>
      <c r="N1291" s="592" t="s">
        <v>225</v>
      </c>
    </row>
    <row r="1292" spans="1:14" x14ac:dyDescent="0.3">
      <c r="A1292" s="592">
        <v>706259</v>
      </c>
      <c r="B1292" s="592" t="s">
        <v>4278</v>
      </c>
      <c r="C1292" s="592" t="s">
        <v>224</v>
      </c>
      <c r="D1292" s="592" t="s">
        <v>226</v>
      </c>
      <c r="E1292" s="592" t="s">
        <v>224</v>
      </c>
      <c r="F1292" s="592" t="s">
        <v>226</v>
      </c>
      <c r="G1292" s="592" t="s">
        <v>224</v>
      </c>
      <c r="H1292" s="592" t="s">
        <v>226</v>
      </c>
      <c r="I1292" s="592" t="s">
        <v>224</v>
      </c>
      <c r="J1292" s="592" t="s">
        <v>226</v>
      </c>
      <c r="K1292" s="592" t="s">
        <v>226</v>
      </c>
      <c r="L1292" s="592" t="s">
        <v>224</v>
      </c>
      <c r="M1292" s="592" t="s">
        <v>226</v>
      </c>
      <c r="N1292" s="592" t="s">
        <v>225</v>
      </c>
    </row>
    <row r="1293" spans="1:14" x14ac:dyDescent="0.3">
      <c r="A1293" s="592">
        <v>707128</v>
      </c>
      <c r="B1293" s="592" t="s">
        <v>4278</v>
      </c>
      <c r="C1293" s="592" t="s">
        <v>224</v>
      </c>
      <c r="D1293" s="592" t="s">
        <v>226</v>
      </c>
      <c r="E1293" s="592" t="s">
        <v>226</v>
      </c>
      <c r="F1293" s="592" t="s">
        <v>226</v>
      </c>
      <c r="G1293" s="592" t="s">
        <v>226</v>
      </c>
      <c r="H1293" s="592" t="s">
        <v>226</v>
      </c>
      <c r="I1293" s="592" t="s">
        <v>226</v>
      </c>
      <c r="J1293" s="592" t="s">
        <v>226</v>
      </c>
      <c r="K1293" s="592" t="s">
        <v>226</v>
      </c>
      <c r="L1293" s="592" t="s">
        <v>226</v>
      </c>
      <c r="M1293" s="592" t="s">
        <v>226</v>
      </c>
      <c r="N1293" s="592" t="s">
        <v>226</v>
      </c>
    </row>
    <row r="1294" spans="1:14" x14ac:dyDescent="0.3">
      <c r="A1294" s="592">
        <v>706522</v>
      </c>
      <c r="B1294" s="592" t="s">
        <v>4278</v>
      </c>
      <c r="C1294" s="592" t="s">
        <v>224</v>
      </c>
      <c r="D1294" s="592" t="s">
        <v>224</v>
      </c>
      <c r="E1294" s="592" t="s">
        <v>226</v>
      </c>
      <c r="F1294" s="592" t="s">
        <v>224</v>
      </c>
      <c r="G1294" s="592" t="s">
        <v>224</v>
      </c>
      <c r="H1294" s="592" t="s">
        <v>226</v>
      </c>
      <c r="I1294" s="592" t="s">
        <v>226</v>
      </c>
      <c r="J1294" s="592" t="s">
        <v>224</v>
      </c>
      <c r="K1294" s="592" t="s">
        <v>226</v>
      </c>
      <c r="L1294" s="592" t="s">
        <v>225</v>
      </c>
      <c r="M1294" s="592" t="s">
        <v>226</v>
      </c>
      <c r="N1294" s="592" t="s">
        <v>226</v>
      </c>
    </row>
    <row r="1295" spans="1:14" x14ac:dyDescent="0.3">
      <c r="A1295" s="592">
        <v>705143</v>
      </c>
      <c r="B1295" s="592" t="s">
        <v>4278</v>
      </c>
      <c r="C1295" s="592" t="s">
        <v>224</v>
      </c>
      <c r="D1295" s="592" t="s">
        <v>224</v>
      </c>
      <c r="E1295" s="592" t="s">
        <v>226</v>
      </c>
      <c r="F1295" s="592" t="s">
        <v>225</v>
      </c>
      <c r="G1295" s="592" t="s">
        <v>224</v>
      </c>
      <c r="H1295" s="592" t="s">
        <v>224</v>
      </c>
      <c r="I1295" s="592" t="s">
        <v>224</v>
      </c>
      <c r="J1295" s="592" t="s">
        <v>225</v>
      </c>
      <c r="K1295" s="592" t="s">
        <v>226</v>
      </c>
      <c r="L1295" s="592" t="s">
        <v>225</v>
      </c>
      <c r="M1295" s="592" t="s">
        <v>225</v>
      </c>
      <c r="N1295" s="592" t="s">
        <v>226</v>
      </c>
    </row>
    <row r="1296" spans="1:14" x14ac:dyDescent="0.3">
      <c r="A1296" s="592">
        <v>706217</v>
      </c>
      <c r="B1296" s="592" t="s">
        <v>4278</v>
      </c>
      <c r="C1296" s="592" t="s">
        <v>224</v>
      </c>
      <c r="D1296" s="592" t="s">
        <v>224</v>
      </c>
      <c r="E1296" s="592" t="s">
        <v>226</v>
      </c>
      <c r="F1296" s="592" t="s">
        <v>224</v>
      </c>
      <c r="G1296" s="592" t="s">
        <v>225</v>
      </c>
      <c r="H1296" s="592" t="s">
        <v>225</v>
      </c>
      <c r="I1296" s="592" t="s">
        <v>225</v>
      </c>
      <c r="J1296" s="592" t="s">
        <v>226</v>
      </c>
      <c r="K1296" s="592" t="s">
        <v>226</v>
      </c>
      <c r="L1296" s="592" t="s">
        <v>225</v>
      </c>
      <c r="M1296" s="592" t="s">
        <v>225</v>
      </c>
      <c r="N1296" s="592" t="s">
        <v>225</v>
      </c>
    </row>
    <row r="1297" spans="1:14" x14ac:dyDescent="0.3">
      <c r="A1297" s="592">
        <v>706638</v>
      </c>
      <c r="B1297" s="592" t="s">
        <v>4278</v>
      </c>
      <c r="C1297" s="592" t="s">
        <v>224</v>
      </c>
      <c r="D1297" s="592" t="s">
        <v>224</v>
      </c>
      <c r="E1297" s="592" t="s">
        <v>224</v>
      </c>
      <c r="F1297" s="592" t="s">
        <v>224</v>
      </c>
      <c r="G1297" s="592" t="s">
        <v>224</v>
      </c>
      <c r="H1297" s="592" t="s">
        <v>226</v>
      </c>
      <c r="I1297" s="592" t="s">
        <v>225</v>
      </c>
      <c r="J1297" s="592" t="s">
        <v>225</v>
      </c>
      <c r="K1297" s="592" t="s">
        <v>225</v>
      </c>
      <c r="L1297" s="592" t="s">
        <v>225</v>
      </c>
      <c r="M1297" s="592" t="s">
        <v>225</v>
      </c>
      <c r="N1297" s="592" t="s">
        <v>226</v>
      </c>
    </row>
    <row r="1298" spans="1:14" x14ac:dyDescent="0.3">
      <c r="A1298" s="592">
        <v>706589</v>
      </c>
      <c r="B1298" s="592" t="s">
        <v>4278</v>
      </c>
      <c r="C1298" s="592" t="s">
        <v>224</v>
      </c>
      <c r="D1298" s="592" t="s">
        <v>224</v>
      </c>
      <c r="E1298" s="592" t="s">
        <v>226</v>
      </c>
      <c r="F1298" s="592" t="s">
        <v>226</v>
      </c>
      <c r="G1298" s="592" t="s">
        <v>226</v>
      </c>
      <c r="H1298" s="592" t="s">
        <v>226</v>
      </c>
      <c r="I1298" s="592" t="s">
        <v>226</v>
      </c>
      <c r="J1298" s="592" t="s">
        <v>225</v>
      </c>
      <c r="K1298" s="592" t="s">
        <v>224</v>
      </c>
      <c r="L1298" s="592" t="s">
        <v>226</v>
      </c>
      <c r="M1298" s="592" t="s">
        <v>226</v>
      </c>
      <c r="N1298" s="592" t="s">
        <v>224</v>
      </c>
    </row>
    <row r="1299" spans="1:14" x14ac:dyDescent="0.3">
      <c r="A1299" s="592">
        <v>706472</v>
      </c>
      <c r="B1299" s="592" t="s">
        <v>4278</v>
      </c>
      <c r="C1299" s="592" t="s">
        <v>224</v>
      </c>
      <c r="D1299" s="592" t="s">
        <v>225</v>
      </c>
      <c r="E1299" s="592" t="s">
        <v>225</v>
      </c>
      <c r="F1299" s="592" t="s">
        <v>225</v>
      </c>
      <c r="G1299" s="592" t="s">
        <v>224</v>
      </c>
      <c r="H1299" s="592" t="s">
        <v>225</v>
      </c>
      <c r="I1299" s="592" t="s">
        <v>225</v>
      </c>
      <c r="J1299" s="592" t="s">
        <v>225</v>
      </c>
      <c r="K1299" s="592" t="s">
        <v>225</v>
      </c>
      <c r="L1299" s="592" t="s">
        <v>225</v>
      </c>
      <c r="M1299" s="592" t="s">
        <v>225</v>
      </c>
      <c r="N1299" s="592" t="s">
        <v>226</v>
      </c>
    </row>
    <row r="1300" spans="1:14" x14ac:dyDescent="0.3">
      <c r="A1300" s="592">
        <v>706333</v>
      </c>
      <c r="B1300" s="592" t="s">
        <v>4278</v>
      </c>
      <c r="C1300" s="592" t="s">
        <v>224</v>
      </c>
      <c r="D1300" s="592" t="s">
        <v>224</v>
      </c>
      <c r="E1300" s="592" t="s">
        <v>226</v>
      </c>
      <c r="F1300" s="592" t="s">
        <v>224</v>
      </c>
      <c r="G1300" s="592" t="s">
        <v>224</v>
      </c>
      <c r="H1300" s="592" t="s">
        <v>226</v>
      </c>
      <c r="I1300" s="592" t="s">
        <v>224</v>
      </c>
      <c r="J1300" s="592" t="s">
        <v>226</v>
      </c>
      <c r="K1300" s="592" t="s">
        <v>226</v>
      </c>
      <c r="L1300" s="592" t="s">
        <v>225</v>
      </c>
      <c r="M1300" s="592" t="s">
        <v>224</v>
      </c>
      <c r="N1300" s="592" t="s">
        <v>225</v>
      </c>
    </row>
    <row r="1301" spans="1:14" x14ac:dyDescent="0.3">
      <c r="A1301" s="592">
        <v>706519</v>
      </c>
      <c r="B1301" s="592" t="s">
        <v>4278</v>
      </c>
      <c r="C1301" s="592" t="s">
        <v>224</v>
      </c>
      <c r="D1301" s="592" t="s">
        <v>224</v>
      </c>
      <c r="E1301" s="592" t="s">
        <v>224</v>
      </c>
      <c r="F1301" s="592" t="s">
        <v>226</v>
      </c>
      <c r="G1301" s="592" t="s">
        <v>224</v>
      </c>
      <c r="H1301" s="592" t="s">
        <v>224</v>
      </c>
      <c r="I1301" s="592" t="s">
        <v>224</v>
      </c>
      <c r="J1301" s="592" t="s">
        <v>226</v>
      </c>
      <c r="K1301" s="592" t="s">
        <v>224</v>
      </c>
      <c r="L1301" s="592" t="s">
        <v>224</v>
      </c>
      <c r="M1301" s="592" t="s">
        <v>224</v>
      </c>
      <c r="N1301" s="592" t="s">
        <v>224</v>
      </c>
    </row>
    <row r="1302" spans="1:14" x14ac:dyDescent="0.3">
      <c r="A1302" s="592">
        <v>706531</v>
      </c>
      <c r="B1302" s="592" t="s">
        <v>4278</v>
      </c>
      <c r="C1302" s="592" t="s">
        <v>224</v>
      </c>
      <c r="D1302" s="592" t="s">
        <v>224</v>
      </c>
      <c r="E1302" s="592" t="s">
        <v>224</v>
      </c>
      <c r="F1302" s="592" t="s">
        <v>224</v>
      </c>
      <c r="G1302" s="592" t="s">
        <v>224</v>
      </c>
      <c r="H1302" s="592" t="s">
        <v>226</v>
      </c>
      <c r="I1302" s="592" t="s">
        <v>226</v>
      </c>
      <c r="J1302" s="592" t="s">
        <v>224</v>
      </c>
      <c r="K1302" s="592" t="s">
        <v>224</v>
      </c>
      <c r="L1302" s="592" t="s">
        <v>224</v>
      </c>
      <c r="M1302" s="592" t="s">
        <v>224</v>
      </c>
      <c r="N1302" s="592" t="s">
        <v>225</v>
      </c>
    </row>
    <row r="1303" spans="1:14" x14ac:dyDescent="0.3">
      <c r="A1303" s="592">
        <v>707096</v>
      </c>
      <c r="B1303" s="592" t="s">
        <v>4278</v>
      </c>
      <c r="C1303" s="592" t="s">
        <v>224</v>
      </c>
      <c r="D1303" s="592" t="s">
        <v>224</v>
      </c>
      <c r="E1303" s="592" t="s">
        <v>224</v>
      </c>
      <c r="F1303" s="592" t="s">
        <v>224</v>
      </c>
      <c r="G1303" s="592" t="s">
        <v>224</v>
      </c>
      <c r="H1303" s="592" t="s">
        <v>226</v>
      </c>
      <c r="I1303" s="592" t="s">
        <v>226</v>
      </c>
      <c r="J1303" s="592" t="s">
        <v>226</v>
      </c>
      <c r="K1303" s="592" t="s">
        <v>226</v>
      </c>
      <c r="L1303" s="592" t="s">
        <v>226</v>
      </c>
      <c r="M1303" s="592" t="s">
        <v>226</v>
      </c>
      <c r="N1303" s="592" t="s">
        <v>226</v>
      </c>
    </row>
    <row r="1304" spans="1:14" x14ac:dyDescent="0.3">
      <c r="A1304" s="592">
        <v>706580</v>
      </c>
      <c r="B1304" s="592" t="s">
        <v>4278</v>
      </c>
      <c r="C1304" s="592" t="s">
        <v>224</v>
      </c>
      <c r="D1304" s="592" t="s">
        <v>224</v>
      </c>
      <c r="E1304" s="592" t="s">
        <v>224</v>
      </c>
      <c r="F1304" s="592" t="s">
        <v>224</v>
      </c>
      <c r="G1304" s="592" t="s">
        <v>224</v>
      </c>
      <c r="H1304" s="592" t="s">
        <v>224</v>
      </c>
      <c r="I1304" s="592" t="s">
        <v>224</v>
      </c>
      <c r="J1304" s="592" t="s">
        <v>224</v>
      </c>
      <c r="K1304" s="592" t="s">
        <v>224</v>
      </c>
      <c r="L1304" s="592" t="s">
        <v>224</v>
      </c>
      <c r="M1304" s="592" t="s">
        <v>224</v>
      </c>
      <c r="N1304" s="592" t="s">
        <v>226</v>
      </c>
    </row>
    <row r="1305" spans="1:14" x14ac:dyDescent="0.3">
      <c r="A1305" s="592">
        <v>706830</v>
      </c>
      <c r="B1305" s="592" t="s">
        <v>4278</v>
      </c>
      <c r="C1305" s="592" t="s">
        <v>224</v>
      </c>
      <c r="D1305" s="592" t="s">
        <v>226</v>
      </c>
      <c r="E1305" s="592" t="s">
        <v>226</v>
      </c>
      <c r="F1305" s="592" t="s">
        <v>224</v>
      </c>
      <c r="G1305" s="592" t="s">
        <v>224</v>
      </c>
      <c r="H1305" s="592" t="s">
        <v>226</v>
      </c>
      <c r="I1305" s="592" t="s">
        <v>225</v>
      </c>
      <c r="J1305" s="592" t="s">
        <v>225</v>
      </c>
      <c r="K1305" s="592" t="s">
        <v>225</v>
      </c>
      <c r="L1305" s="592" t="s">
        <v>225</v>
      </c>
      <c r="M1305" s="592" t="s">
        <v>225</v>
      </c>
      <c r="N1305" s="592" t="s">
        <v>226</v>
      </c>
    </row>
    <row r="1306" spans="1:14" x14ac:dyDescent="0.3">
      <c r="A1306" s="592">
        <v>706190</v>
      </c>
      <c r="B1306" s="592" t="s">
        <v>4278</v>
      </c>
      <c r="C1306" s="592" t="s">
        <v>224</v>
      </c>
      <c r="D1306" s="592" t="s">
        <v>224</v>
      </c>
      <c r="E1306" s="592" t="s">
        <v>224</v>
      </c>
      <c r="F1306" s="592" t="s">
        <v>225</v>
      </c>
      <c r="G1306" s="592" t="s">
        <v>224</v>
      </c>
      <c r="H1306" s="592" t="s">
        <v>224</v>
      </c>
      <c r="I1306" s="592" t="s">
        <v>224</v>
      </c>
      <c r="J1306" s="592" t="s">
        <v>224</v>
      </c>
      <c r="K1306" s="592" t="s">
        <v>226</v>
      </c>
      <c r="L1306" s="592" t="s">
        <v>225</v>
      </c>
      <c r="M1306" s="592" t="s">
        <v>225</v>
      </c>
      <c r="N1306" s="592" t="s">
        <v>224</v>
      </c>
    </row>
    <row r="1307" spans="1:14" x14ac:dyDescent="0.3">
      <c r="A1307" s="592">
        <v>705553</v>
      </c>
      <c r="B1307" s="592" t="s">
        <v>4278</v>
      </c>
      <c r="C1307" s="592" t="s">
        <v>224</v>
      </c>
      <c r="D1307" s="592" t="s">
        <v>224</v>
      </c>
      <c r="E1307" s="592" t="s">
        <v>224</v>
      </c>
      <c r="F1307" s="592" t="s">
        <v>224</v>
      </c>
      <c r="G1307" s="592" t="s">
        <v>226</v>
      </c>
      <c r="H1307" s="592" t="s">
        <v>224</v>
      </c>
      <c r="I1307" s="592" t="s">
        <v>226</v>
      </c>
      <c r="J1307" s="592" t="s">
        <v>226</v>
      </c>
      <c r="K1307" s="592" t="s">
        <v>226</v>
      </c>
      <c r="L1307" s="592" t="s">
        <v>226</v>
      </c>
      <c r="M1307" s="592" t="s">
        <v>226</v>
      </c>
      <c r="N1307" s="592" t="s">
        <v>226</v>
      </c>
    </row>
    <row r="1308" spans="1:14" x14ac:dyDescent="0.3">
      <c r="A1308" s="592">
        <v>707010</v>
      </c>
      <c r="B1308" s="592" t="s">
        <v>4278</v>
      </c>
      <c r="C1308" s="592" t="s">
        <v>224</v>
      </c>
      <c r="D1308" s="592" t="s">
        <v>224</v>
      </c>
      <c r="E1308" s="592" t="s">
        <v>224</v>
      </c>
      <c r="F1308" s="592" t="s">
        <v>224</v>
      </c>
      <c r="G1308" s="592" t="s">
        <v>224</v>
      </c>
      <c r="H1308" s="592" t="s">
        <v>224</v>
      </c>
      <c r="I1308" s="592" t="s">
        <v>226</v>
      </c>
      <c r="J1308" s="592" t="s">
        <v>226</v>
      </c>
      <c r="K1308" s="592" t="s">
        <v>226</v>
      </c>
      <c r="L1308" s="592" t="s">
        <v>226</v>
      </c>
      <c r="M1308" s="592" t="s">
        <v>226</v>
      </c>
      <c r="N1308" s="592" t="s">
        <v>226</v>
      </c>
    </row>
    <row r="1309" spans="1:14" x14ac:dyDescent="0.3">
      <c r="A1309" s="592">
        <v>706971</v>
      </c>
      <c r="B1309" s="592" t="s">
        <v>4278</v>
      </c>
      <c r="C1309" s="592" t="s">
        <v>224</v>
      </c>
      <c r="D1309" s="592" t="s">
        <v>226</v>
      </c>
      <c r="E1309" s="592" t="s">
        <v>224</v>
      </c>
      <c r="F1309" s="592" t="s">
        <v>226</v>
      </c>
      <c r="G1309" s="592" t="s">
        <v>226</v>
      </c>
      <c r="H1309" s="592" t="s">
        <v>226</v>
      </c>
      <c r="I1309" s="592" t="s">
        <v>226</v>
      </c>
      <c r="J1309" s="592" t="s">
        <v>226</v>
      </c>
      <c r="K1309" s="592" t="s">
        <v>226</v>
      </c>
      <c r="L1309" s="592" t="s">
        <v>226</v>
      </c>
      <c r="M1309" s="592" t="s">
        <v>225</v>
      </c>
      <c r="N1309" s="592" t="s">
        <v>226</v>
      </c>
    </row>
    <row r="1310" spans="1:14" x14ac:dyDescent="0.3">
      <c r="A1310" s="592">
        <v>706881</v>
      </c>
      <c r="B1310" s="592" t="s">
        <v>4278</v>
      </c>
      <c r="C1310" s="592" t="s">
        <v>224</v>
      </c>
      <c r="D1310" s="592" t="s">
        <v>224</v>
      </c>
      <c r="E1310" s="592" t="s">
        <v>224</v>
      </c>
      <c r="F1310" s="592" t="s">
        <v>224</v>
      </c>
      <c r="G1310" s="592" t="s">
        <v>224</v>
      </c>
      <c r="H1310" s="592" t="s">
        <v>226</v>
      </c>
      <c r="I1310" s="592" t="s">
        <v>225</v>
      </c>
      <c r="J1310" s="592" t="s">
        <v>225</v>
      </c>
      <c r="K1310" s="592" t="s">
        <v>225</v>
      </c>
      <c r="L1310" s="592" t="s">
        <v>226</v>
      </c>
      <c r="M1310" s="592" t="s">
        <v>226</v>
      </c>
      <c r="N1310" s="592" t="s">
        <v>225</v>
      </c>
    </row>
    <row r="1311" spans="1:14" x14ac:dyDescent="0.3">
      <c r="A1311" s="592">
        <v>706990</v>
      </c>
      <c r="B1311" s="592" t="s">
        <v>4278</v>
      </c>
      <c r="C1311" s="592" t="s">
        <v>224</v>
      </c>
      <c r="D1311" s="592" t="s">
        <v>224</v>
      </c>
      <c r="E1311" s="592" t="s">
        <v>226</v>
      </c>
      <c r="F1311" s="592" t="s">
        <v>224</v>
      </c>
      <c r="G1311" s="592" t="s">
        <v>224</v>
      </c>
      <c r="H1311" s="592" t="s">
        <v>224</v>
      </c>
      <c r="I1311" s="592" t="s">
        <v>226</v>
      </c>
      <c r="J1311" s="592" t="s">
        <v>225</v>
      </c>
      <c r="K1311" s="592" t="s">
        <v>225</v>
      </c>
      <c r="L1311" s="592" t="s">
        <v>226</v>
      </c>
      <c r="M1311" s="592" t="s">
        <v>225</v>
      </c>
      <c r="N1311" s="592" t="s">
        <v>226</v>
      </c>
    </row>
    <row r="1312" spans="1:14" x14ac:dyDescent="0.3">
      <c r="A1312" s="592">
        <v>706430</v>
      </c>
      <c r="B1312" s="592" t="s">
        <v>4278</v>
      </c>
      <c r="C1312" s="592" t="s">
        <v>224</v>
      </c>
      <c r="D1312" s="592" t="s">
        <v>224</v>
      </c>
      <c r="E1312" s="592" t="s">
        <v>224</v>
      </c>
      <c r="F1312" s="592" t="s">
        <v>224</v>
      </c>
      <c r="G1312" s="592" t="s">
        <v>226</v>
      </c>
      <c r="H1312" s="592" t="s">
        <v>226</v>
      </c>
      <c r="I1312" s="592" t="s">
        <v>224</v>
      </c>
      <c r="J1312" s="592" t="s">
        <v>224</v>
      </c>
      <c r="K1312" s="592" t="s">
        <v>226</v>
      </c>
      <c r="L1312" s="592" t="s">
        <v>226</v>
      </c>
      <c r="M1312" s="592" t="s">
        <v>224</v>
      </c>
      <c r="N1312" s="592" t="s">
        <v>226</v>
      </c>
    </row>
    <row r="1313" spans="1:14" x14ac:dyDescent="0.3">
      <c r="A1313" s="592">
        <v>706904</v>
      </c>
      <c r="B1313" s="592" t="s">
        <v>4278</v>
      </c>
      <c r="C1313" s="592" t="s">
        <v>224</v>
      </c>
      <c r="D1313" s="592" t="s">
        <v>224</v>
      </c>
      <c r="E1313" s="592" t="s">
        <v>224</v>
      </c>
      <c r="F1313" s="592" t="s">
        <v>224</v>
      </c>
      <c r="G1313" s="592" t="s">
        <v>224</v>
      </c>
      <c r="H1313" s="592" t="s">
        <v>226</v>
      </c>
      <c r="I1313" s="592" t="s">
        <v>226</v>
      </c>
      <c r="J1313" s="592" t="s">
        <v>226</v>
      </c>
      <c r="K1313" s="592" t="s">
        <v>226</v>
      </c>
      <c r="L1313" s="592" t="s">
        <v>226</v>
      </c>
      <c r="M1313" s="592" t="s">
        <v>226</v>
      </c>
      <c r="N1313" s="592" t="s">
        <v>226</v>
      </c>
    </row>
    <row r="1314" spans="1:14" x14ac:dyDescent="0.3">
      <c r="A1314" s="592">
        <v>706792</v>
      </c>
      <c r="B1314" s="592" t="s">
        <v>4278</v>
      </c>
      <c r="C1314" s="592" t="s">
        <v>224</v>
      </c>
      <c r="D1314" s="592" t="s">
        <v>226</v>
      </c>
      <c r="E1314" s="592" t="s">
        <v>224</v>
      </c>
      <c r="F1314" s="592" t="s">
        <v>224</v>
      </c>
      <c r="G1314" s="592" t="s">
        <v>224</v>
      </c>
      <c r="H1314" s="592" t="s">
        <v>226</v>
      </c>
      <c r="I1314" s="592" t="s">
        <v>225</v>
      </c>
      <c r="J1314" s="592" t="s">
        <v>225</v>
      </c>
      <c r="K1314" s="592" t="s">
        <v>225</v>
      </c>
      <c r="L1314" s="592" t="s">
        <v>225</v>
      </c>
      <c r="M1314" s="592" t="s">
        <v>226</v>
      </c>
      <c r="N1314" s="592" t="s">
        <v>226</v>
      </c>
    </row>
    <row r="1315" spans="1:14" x14ac:dyDescent="0.3">
      <c r="A1315" s="592">
        <v>706787</v>
      </c>
      <c r="B1315" s="592" t="s">
        <v>4278</v>
      </c>
      <c r="C1315" s="592" t="s">
        <v>224</v>
      </c>
      <c r="D1315" s="592" t="s">
        <v>224</v>
      </c>
      <c r="E1315" s="592" t="s">
        <v>226</v>
      </c>
      <c r="F1315" s="592" t="s">
        <v>224</v>
      </c>
      <c r="G1315" s="592" t="s">
        <v>226</v>
      </c>
      <c r="H1315" s="592" t="s">
        <v>225</v>
      </c>
      <c r="I1315" s="592" t="s">
        <v>225</v>
      </c>
      <c r="J1315" s="592" t="s">
        <v>225</v>
      </c>
      <c r="K1315" s="592" t="s">
        <v>226</v>
      </c>
      <c r="L1315" s="592" t="s">
        <v>225</v>
      </c>
      <c r="M1315" s="592" t="s">
        <v>226</v>
      </c>
      <c r="N1315" s="592" t="s">
        <v>226</v>
      </c>
    </row>
    <row r="1316" spans="1:14" x14ac:dyDescent="0.3">
      <c r="A1316" s="592">
        <v>706841</v>
      </c>
      <c r="B1316" s="592" t="s">
        <v>4278</v>
      </c>
      <c r="C1316" s="592" t="s">
        <v>224</v>
      </c>
      <c r="D1316" s="592" t="s">
        <v>224</v>
      </c>
      <c r="E1316" s="592" t="s">
        <v>224</v>
      </c>
      <c r="F1316" s="592" t="s">
        <v>226</v>
      </c>
      <c r="G1316" s="592" t="s">
        <v>226</v>
      </c>
      <c r="H1316" s="592" t="s">
        <v>226</v>
      </c>
      <c r="I1316" s="592" t="s">
        <v>226</v>
      </c>
      <c r="J1316" s="592" t="s">
        <v>226</v>
      </c>
      <c r="K1316" s="592" t="s">
        <v>226</v>
      </c>
      <c r="L1316" s="592" t="s">
        <v>226</v>
      </c>
      <c r="M1316" s="592" t="s">
        <v>226</v>
      </c>
      <c r="N1316" s="592" t="s">
        <v>226</v>
      </c>
    </row>
    <row r="1317" spans="1:14" x14ac:dyDescent="0.3">
      <c r="A1317" s="592">
        <v>705845</v>
      </c>
      <c r="B1317" s="592" t="s">
        <v>4278</v>
      </c>
      <c r="C1317" s="592" t="s">
        <v>224</v>
      </c>
      <c r="D1317" s="592" t="s">
        <v>224</v>
      </c>
      <c r="E1317" s="592" t="s">
        <v>224</v>
      </c>
      <c r="F1317" s="592" t="s">
        <v>224</v>
      </c>
      <c r="G1317" s="592" t="s">
        <v>224</v>
      </c>
      <c r="H1317" s="592" t="s">
        <v>224</v>
      </c>
      <c r="I1317" s="592" t="s">
        <v>226</v>
      </c>
      <c r="J1317" s="592" t="s">
        <v>226</v>
      </c>
      <c r="K1317" s="592" t="s">
        <v>225</v>
      </c>
      <c r="L1317" s="592" t="s">
        <v>225</v>
      </c>
      <c r="M1317" s="592" t="s">
        <v>224</v>
      </c>
      <c r="N1317" s="592" t="s">
        <v>226</v>
      </c>
    </row>
    <row r="1318" spans="1:14" x14ac:dyDescent="0.3">
      <c r="A1318" s="592">
        <v>707132</v>
      </c>
      <c r="B1318" s="592" t="s">
        <v>4278</v>
      </c>
      <c r="C1318" s="592" t="s">
        <v>224</v>
      </c>
      <c r="D1318" s="592" t="s">
        <v>224</v>
      </c>
      <c r="E1318" s="592" t="s">
        <v>224</v>
      </c>
      <c r="F1318" s="592" t="s">
        <v>224</v>
      </c>
      <c r="G1318" s="592" t="s">
        <v>224</v>
      </c>
      <c r="H1318" s="592" t="s">
        <v>226</v>
      </c>
      <c r="I1318" s="592" t="s">
        <v>225</v>
      </c>
      <c r="J1318" s="592" t="s">
        <v>225</v>
      </c>
      <c r="K1318" s="592" t="s">
        <v>225</v>
      </c>
      <c r="L1318" s="592" t="s">
        <v>225</v>
      </c>
      <c r="M1318" s="592" t="s">
        <v>226</v>
      </c>
      <c r="N1318" s="592" t="s">
        <v>226</v>
      </c>
    </row>
    <row r="1319" spans="1:14" x14ac:dyDescent="0.3">
      <c r="A1319" s="592">
        <v>706947</v>
      </c>
      <c r="B1319" s="592" t="s">
        <v>4278</v>
      </c>
      <c r="C1319" s="592" t="s">
        <v>224</v>
      </c>
      <c r="D1319" s="592" t="s">
        <v>224</v>
      </c>
      <c r="E1319" s="592" t="s">
        <v>224</v>
      </c>
      <c r="F1319" s="592" t="s">
        <v>226</v>
      </c>
      <c r="G1319" s="592" t="s">
        <v>224</v>
      </c>
      <c r="H1319" s="592" t="s">
        <v>224</v>
      </c>
      <c r="I1319" s="592" t="s">
        <v>226</v>
      </c>
      <c r="J1319" s="592" t="s">
        <v>226</v>
      </c>
      <c r="K1319" s="592" t="s">
        <v>226</v>
      </c>
      <c r="L1319" s="592" t="s">
        <v>226</v>
      </c>
      <c r="M1319" s="592" t="s">
        <v>226</v>
      </c>
      <c r="N1319" s="592" t="s">
        <v>226</v>
      </c>
    </row>
    <row r="1320" spans="1:14" x14ac:dyDescent="0.3">
      <c r="A1320" s="592">
        <v>705756</v>
      </c>
      <c r="B1320" s="592" t="s">
        <v>4278</v>
      </c>
      <c r="C1320" s="592" t="s">
        <v>224</v>
      </c>
      <c r="D1320" s="592" t="s">
        <v>224</v>
      </c>
      <c r="E1320" s="592" t="s">
        <v>224</v>
      </c>
      <c r="F1320" s="592" t="s">
        <v>224</v>
      </c>
      <c r="G1320" s="592" t="s">
        <v>224</v>
      </c>
      <c r="H1320" s="592" t="s">
        <v>224</v>
      </c>
      <c r="I1320" s="592" t="s">
        <v>224</v>
      </c>
      <c r="J1320" s="592" t="s">
        <v>226</v>
      </c>
      <c r="K1320" s="592" t="s">
        <v>224</v>
      </c>
      <c r="L1320" s="592" t="s">
        <v>225</v>
      </c>
      <c r="M1320" s="592" t="s">
        <v>226</v>
      </c>
      <c r="N1320" s="592" t="s">
        <v>224</v>
      </c>
    </row>
    <row r="1321" spans="1:14" x14ac:dyDescent="0.3">
      <c r="A1321" s="592">
        <v>707137</v>
      </c>
      <c r="B1321" s="592" t="s">
        <v>4278</v>
      </c>
      <c r="C1321" s="592" t="s">
        <v>224</v>
      </c>
      <c r="D1321" s="592" t="s">
        <v>224</v>
      </c>
      <c r="E1321" s="592" t="s">
        <v>226</v>
      </c>
      <c r="F1321" s="592" t="s">
        <v>226</v>
      </c>
      <c r="G1321" s="592" t="s">
        <v>224</v>
      </c>
      <c r="H1321" s="592" t="s">
        <v>225</v>
      </c>
      <c r="I1321" s="592" t="s">
        <v>225</v>
      </c>
      <c r="J1321" s="592" t="s">
        <v>225</v>
      </c>
      <c r="K1321" s="592" t="s">
        <v>225</v>
      </c>
      <c r="L1321" s="592" t="s">
        <v>225</v>
      </c>
      <c r="M1321" s="592" t="s">
        <v>225</v>
      </c>
      <c r="N1321" s="592" t="s">
        <v>225</v>
      </c>
    </row>
    <row r="1322" spans="1:14" x14ac:dyDescent="0.3">
      <c r="A1322" s="592">
        <v>706707</v>
      </c>
      <c r="B1322" s="592" t="s">
        <v>4278</v>
      </c>
      <c r="C1322" s="592" t="s">
        <v>224</v>
      </c>
      <c r="D1322" s="592" t="s">
        <v>226</v>
      </c>
      <c r="E1322" s="592" t="s">
        <v>224</v>
      </c>
      <c r="F1322" s="592" t="s">
        <v>226</v>
      </c>
      <c r="G1322" s="592" t="s">
        <v>226</v>
      </c>
      <c r="H1322" s="592" t="s">
        <v>224</v>
      </c>
      <c r="I1322" s="592" t="s">
        <v>226</v>
      </c>
      <c r="J1322" s="592" t="s">
        <v>226</v>
      </c>
      <c r="K1322" s="592" t="s">
        <v>226</v>
      </c>
      <c r="L1322" s="592" t="s">
        <v>226</v>
      </c>
      <c r="M1322" s="592" t="s">
        <v>226</v>
      </c>
      <c r="N1322" s="592" t="s">
        <v>226</v>
      </c>
    </row>
    <row r="1323" spans="1:14" x14ac:dyDescent="0.3">
      <c r="A1323" s="592">
        <v>706645</v>
      </c>
      <c r="B1323" s="592" t="s">
        <v>4278</v>
      </c>
      <c r="C1323" s="592" t="s">
        <v>224</v>
      </c>
      <c r="D1323" s="592" t="s">
        <v>224</v>
      </c>
      <c r="E1323" s="592" t="s">
        <v>224</v>
      </c>
      <c r="F1323" s="592" t="s">
        <v>225</v>
      </c>
      <c r="G1323" s="592" t="s">
        <v>224</v>
      </c>
      <c r="H1323" s="592" t="s">
        <v>226</v>
      </c>
      <c r="I1323" s="592" t="s">
        <v>224</v>
      </c>
      <c r="J1323" s="592" t="s">
        <v>226</v>
      </c>
      <c r="K1323" s="592" t="s">
        <v>224</v>
      </c>
      <c r="L1323" s="592" t="s">
        <v>224</v>
      </c>
      <c r="M1323" s="592" t="s">
        <v>224</v>
      </c>
      <c r="N1323" s="592" t="s">
        <v>226</v>
      </c>
    </row>
    <row r="1324" spans="1:14" x14ac:dyDescent="0.3">
      <c r="A1324" s="592">
        <v>706757</v>
      </c>
      <c r="B1324" s="592" t="s">
        <v>4278</v>
      </c>
      <c r="C1324" s="592" t="s">
        <v>224</v>
      </c>
      <c r="D1324" s="592" t="s">
        <v>224</v>
      </c>
      <c r="E1324" s="592" t="s">
        <v>224</v>
      </c>
      <c r="F1324" s="592" t="s">
        <v>226</v>
      </c>
      <c r="G1324" s="592" t="s">
        <v>224</v>
      </c>
      <c r="H1324" s="592" t="s">
        <v>226</v>
      </c>
      <c r="I1324" s="592" t="s">
        <v>226</v>
      </c>
      <c r="J1324" s="592" t="s">
        <v>226</v>
      </c>
      <c r="K1324" s="592" t="s">
        <v>226</v>
      </c>
      <c r="L1324" s="592" t="s">
        <v>226</v>
      </c>
      <c r="M1324" s="592" t="s">
        <v>226</v>
      </c>
      <c r="N1324" s="592" t="s">
        <v>226</v>
      </c>
    </row>
    <row r="1325" spans="1:14" x14ac:dyDescent="0.3">
      <c r="A1325" s="592">
        <v>703848</v>
      </c>
      <c r="B1325" s="592" t="s">
        <v>4278</v>
      </c>
      <c r="C1325" s="592" t="s">
        <v>224</v>
      </c>
      <c r="D1325" s="592" t="s">
        <v>224</v>
      </c>
      <c r="E1325" s="592" t="s">
        <v>224</v>
      </c>
      <c r="F1325" s="592" t="s">
        <v>224</v>
      </c>
      <c r="G1325" s="592" t="s">
        <v>224</v>
      </c>
      <c r="H1325" s="592" t="s">
        <v>226</v>
      </c>
      <c r="I1325" s="592" t="s">
        <v>224</v>
      </c>
      <c r="J1325" s="592" t="s">
        <v>224</v>
      </c>
      <c r="K1325" s="592" t="s">
        <v>224</v>
      </c>
      <c r="L1325" s="592" t="s">
        <v>224</v>
      </c>
      <c r="M1325" s="592" t="s">
        <v>224</v>
      </c>
      <c r="N1325" s="592" t="s">
        <v>226</v>
      </c>
    </row>
    <row r="1326" spans="1:14" x14ac:dyDescent="0.3">
      <c r="A1326" s="592">
        <v>706369</v>
      </c>
      <c r="B1326" s="592" t="s">
        <v>4278</v>
      </c>
      <c r="C1326" s="592" t="s">
        <v>224</v>
      </c>
      <c r="D1326" s="592" t="s">
        <v>224</v>
      </c>
      <c r="E1326" s="592" t="s">
        <v>224</v>
      </c>
      <c r="F1326" s="592" t="s">
        <v>226</v>
      </c>
      <c r="G1326" s="592" t="s">
        <v>224</v>
      </c>
      <c r="H1326" s="592" t="s">
        <v>226</v>
      </c>
      <c r="I1326" s="592" t="s">
        <v>226</v>
      </c>
      <c r="J1326" s="592" t="s">
        <v>226</v>
      </c>
      <c r="K1326" s="592" t="s">
        <v>225</v>
      </c>
      <c r="L1326" s="592" t="s">
        <v>225</v>
      </c>
      <c r="M1326" s="592" t="s">
        <v>225</v>
      </c>
      <c r="N1326" s="592" t="s">
        <v>225</v>
      </c>
    </row>
    <row r="1327" spans="1:14" x14ac:dyDescent="0.3">
      <c r="A1327" s="592">
        <v>707041</v>
      </c>
      <c r="B1327" s="592" t="s">
        <v>4278</v>
      </c>
      <c r="C1327" s="592" t="s">
        <v>224</v>
      </c>
      <c r="D1327" s="592" t="s">
        <v>226</v>
      </c>
      <c r="E1327" s="592" t="s">
        <v>224</v>
      </c>
      <c r="F1327" s="592" t="s">
        <v>226</v>
      </c>
      <c r="G1327" s="592" t="s">
        <v>226</v>
      </c>
      <c r="H1327" s="592" t="s">
        <v>224</v>
      </c>
      <c r="I1327" s="592" t="s">
        <v>226</v>
      </c>
      <c r="J1327" s="592" t="s">
        <v>226</v>
      </c>
      <c r="K1327" s="592" t="s">
        <v>226</v>
      </c>
      <c r="L1327" s="592" t="s">
        <v>226</v>
      </c>
      <c r="M1327" s="592" t="s">
        <v>226</v>
      </c>
      <c r="N1327" s="592" t="s">
        <v>225</v>
      </c>
    </row>
    <row r="1328" spans="1:14" x14ac:dyDescent="0.3">
      <c r="A1328" s="592">
        <v>706926</v>
      </c>
      <c r="B1328" s="592" t="s">
        <v>4278</v>
      </c>
      <c r="C1328" s="592" t="s">
        <v>224</v>
      </c>
      <c r="D1328" s="592" t="s">
        <v>225</v>
      </c>
      <c r="E1328" s="592" t="s">
        <v>225</v>
      </c>
      <c r="F1328" s="592" t="s">
        <v>226</v>
      </c>
      <c r="G1328" s="592" t="s">
        <v>226</v>
      </c>
      <c r="H1328" s="592" t="s">
        <v>224</v>
      </c>
      <c r="I1328" s="592" t="s">
        <v>225</v>
      </c>
      <c r="J1328" s="592" t="s">
        <v>225</v>
      </c>
      <c r="K1328" s="592" t="s">
        <v>225</v>
      </c>
      <c r="L1328" s="592" t="s">
        <v>226</v>
      </c>
      <c r="M1328" s="592" t="s">
        <v>225</v>
      </c>
      <c r="N1328" s="592" t="s">
        <v>225</v>
      </c>
    </row>
    <row r="1329" spans="1:14" x14ac:dyDescent="0.3">
      <c r="A1329" s="592">
        <v>703777</v>
      </c>
      <c r="B1329" s="592" t="s">
        <v>4278</v>
      </c>
      <c r="C1329" s="592" t="s">
        <v>224</v>
      </c>
      <c r="D1329" s="592" t="s">
        <v>224</v>
      </c>
      <c r="E1329" s="592" t="s">
        <v>226</v>
      </c>
      <c r="F1329" s="592" t="s">
        <v>226</v>
      </c>
      <c r="G1329" s="592" t="s">
        <v>224</v>
      </c>
      <c r="H1329" s="592" t="s">
        <v>226</v>
      </c>
      <c r="I1329" s="592" t="s">
        <v>225</v>
      </c>
      <c r="J1329" s="592" t="s">
        <v>226</v>
      </c>
      <c r="K1329" s="592" t="s">
        <v>226</v>
      </c>
      <c r="L1329" s="592" t="s">
        <v>226</v>
      </c>
      <c r="M1329" s="592" t="s">
        <v>226</v>
      </c>
      <c r="N1329" s="592" t="s">
        <v>226</v>
      </c>
    </row>
    <row r="1330" spans="1:14" x14ac:dyDescent="0.3">
      <c r="A1330" s="592">
        <v>706267</v>
      </c>
      <c r="B1330" s="592" t="s">
        <v>4278</v>
      </c>
      <c r="C1330" s="592" t="s">
        <v>224</v>
      </c>
      <c r="D1330" s="592" t="s">
        <v>224</v>
      </c>
      <c r="E1330" s="592" t="s">
        <v>224</v>
      </c>
      <c r="F1330" s="592" t="s">
        <v>224</v>
      </c>
      <c r="G1330" s="592" t="s">
        <v>224</v>
      </c>
      <c r="H1330" s="592" t="s">
        <v>224</v>
      </c>
      <c r="I1330" s="592" t="s">
        <v>226</v>
      </c>
      <c r="J1330" s="592" t="s">
        <v>226</v>
      </c>
      <c r="K1330" s="592" t="s">
        <v>226</v>
      </c>
      <c r="L1330" s="592" t="s">
        <v>226</v>
      </c>
      <c r="M1330" s="592" t="s">
        <v>225</v>
      </c>
      <c r="N1330" s="592" t="s">
        <v>226</v>
      </c>
    </row>
    <row r="1331" spans="1:14" x14ac:dyDescent="0.3">
      <c r="A1331" s="592">
        <v>706320</v>
      </c>
      <c r="B1331" s="592" t="s">
        <v>4278</v>
      </c>
      <c r="C1331" s="592" t="s">
        <v>224</v>
      </c>
      <c r="D1331" s="592" t="s">
        <v>224</v>
      </c>
      <c r="E1331" s="592" t="s">
        <v>224</v>
      </c>
      <c r="F1331" s="592" t="s">
        <v>224</v>
      </c>
      <c r="G1331" s="592" t="s">
        <v>224</v>
      </c>
      <c r="H1331" s="592" t="s">
        <v>226</v>
      </c>
      <c r="I1331" s="592" t="s">
        <v>225</v>
      </c>
      <c r="J1331" s="592" t="s">
        <v>225</v>
      </c>
      <c r="K1331" s="592" t="s">
        <v>225</v>
      </c>
      <c r="L1331" s="592" t="s">
        <v>225</v>
      </c>
      <c r="M1331" s="592" t="s">
        <v>225</v>
      </c>
      <c r="N1331" s="592" t="s">
        <v>225</v>
      </c>
    </row>
    <row r="1332" spans="1:14" x14ac:dyDescent="0.3">
      <c r="A1332" s="592">
        <v>705893</v>
      </c>
      <c r="B1332" s="592" t="s">
        <v>4278</v>
      </c>
      <c r="C1332" s="592" t="s">
        <v>224</v>
      </c>
      <c r="D1332" s="592" t="s">
        <v>224</v>
      </c>
      <c r="E1332" s="592" t="s">
        <v>226</v>
      </c>
      <c r="F1332" s="592" t="s">
        <v>226</v>
      </c>
      <c r="G1332" s="592" t="s">
        <v>226</v>
      </c>
      <c r="H1332" s="592" t="s">
        <v>226</v>
      </c>
      <c r="I1332" s="592" t="s">
        <v>225</v>
      </c>
      <c r="J1332" s="592" t="s">
        <v>225</v>
      </c>
      <c r="K1332" s="592" t="s">
        <v>226</v>
      </c>
      <c r="L1332" s="592" t="s">
        <v>225</v>
      </c>
      <c r="M1332" s="592" t="s">
        <v>226</v>
      </c>
      <c r="N1332" s="592" t="s">
        <v>226</v>
      </c>
    </row>
    <row r="1333" spans="1:14" x14ac:dyDescent="0.3">
      <c r="A1333" s="592">
        <v>705211</v>
      </c>
      <c r="B1333" s="592" t="s">
        <v>4278</v>
      </c>
      <c r="C1333" s="592" t="s">
        <v>224</v>
      </c>
      <c r="D1333" s="592" t="s">
        <v>224</v>
      </c>
      <c r="E1333" s="592" t="s">
        <v>224</v>
      </c>
      <c r="F1333" s="592" t="s">
        <v>225</v>
      </c>
      <c r="G1333" s="592" t="s">
        <v>224</v>
      </c>
      <c r="H1333" s="592" t="s">
        <v>225</v>
      </c>
      <c r="I1333" s="592" t="s">
        <v>225</v>
      </c>
      <c r="J1333" s="592" t="s">
        <v>225</v>
      </c>
      <c r="K1333" s="592" t="s">
        <v>225</v>
      </c>
      <c r="L1333" s="592" t="s">
        <v>225</v>
      </c>
      <c r="M1333" s="592" t="s">
        <v>225</v>
      </c>
      <c r="N1333" s="592" t="s">
        <v>225</v>
      </c>
    </row>
    <row r="1334" spans="1:14" x14ac:dyDescent="0.3">
      <c r="A1334" s="592">
        <v>706011</v>
      </c>
      <c r="B1334" s="592" t="s">
        <v>4278</v>
      </c>
      <c r="C1334" s="592" t="s">
        <v>224</v>
      </c>
      <c r="D1334" s="592" t="s">
        <v>225</v>
      </c>
      <c r="E1334" s="592" t="s">
        <v>224</v>
      </c>
      <c r="F1334" s="592" t="s">
        <v>225</v>
      </c>
      <c r="G1334" s="592" t="s">
        <v>226</v>
      </c>
      <c r="H1334" s="592" t="s">
        <v>226</v>
      </c>
      <c r="I1334" s="592" t="s">
        <v>225</v>
      </c>
      <c r="J1334" s="592" t="s">
        <v>225</v>
      </c>
      <c r="K1334" s="592" t="s">
        <v>225</v>
      </c>
      <c r="L1334" s="592" t="s">
        <v>225</v>
      </c>
      <c r="M1334" s="592" t="s">
        <v>225</v>
      </c>
      <c r="N1334" s="592" t="s">
        <v>225</v>
      </c>
    </row>
    <row r="1335" spans="1:14" x14ac:dyDescent="0.3">
      <c r="A1335" s="592">
        <v>705733</v>
      </c>
      <c r="B1335" s="592" t="s">
        <v>4278</v>
      </c>
      <c r="C1335" s="592" t="s">
        <v>224</v>
      </c>
      <c r="D1335" s="592" t="s">
        <v>225</v>
      </c>
      <c r="E1335" s="592" t="s">
        <v>224</v>
      </c>
      <c r="F1335" s="592" t="s">
        <v>225</v>
      </c>
      <c r="G1335" s="592" t="s">
        <v>225</v>
      </c>
      <c r="H1335" s="592" t="s">
        <v>226</v>
      </c>
      <c r="I1335" s="592" t="s">
        <v>225</v>
      </c>
      <c r="J1335" s="592" t="s">
        <v>225</v>
      </c>
      <c r="K1335" s="592" t="s">
        <v>225</v>
      </c>
      <c r="L1335" s="592" t="s">
        <v>225</v>
      </c>
      <c r="M1335" s="592" t="s">
        <v>225</v>
      </c>
      <c r="N1335" s="592" t="s">
        <v>225</v>
      </c>
    </row>
    <row r="1336" spans="1:14" x14ac:dyDescent="0.3">
      <c r="A1336" s="592">
        <v>704116</v>
      </c>
      <c r="B1336" s="592" t="s">
        <v>4278</v>
      </c>
      <c r="C1336" s="592" t="s">
        <v>224</v>
      </c>
      <c r="D1336" s="592" t="s">
        <v>224</v>
      </c>
      <c r="E1336" s="592" t="s">
        <v>224</v>
      </c>
      <c r="F1336" s="592" t="s">
        <v>224</v>
      </c>
      <c r="G1336" s="592" t="s">
        <v>226</v>
      </c>
      <c r="H1336" s="592" t="s">
        <v>225</v>
      </c>
      <c r="I1336" s="592" t="s">
        <v>224</v>
      </c>
      <c r="J1336" s="592" t="s">
        <v>226</v>
      </c>
      <c r="K1336" s="592" t="s">
        <v>224</v>
      </c>
      <c r="L1336" s="592" t="s">
        <v>226</v>
      </c>
      <c r="M1336" s="592" t="s">
        <v>225</v>
      </c>
      <c r="N1336" s="592" t="s">
        <v>225</v>
      </c>
    </row>
    <row r="1337" spans="1:14" x14ac:dyDescent="0.3">
      <c r="A1337" s="592">
        <v>705939</v>
      </c>
      <c r="B1337" s="592" t="s">
        <v>4278</v>
      </c>
      <c r="C1337" s="592" t="s">
        <v>224</v>
      </c>
      <c r="D1337" s="592" t="s">
        <v>225</v>
      </c>
      <c r="E1337" s="592" t="s">
        <v>225</v>
      </c>
      <c r="F1337" s="592" t="s">
        <v>224</v>
      </c>
      <c r="G1337" s="592" t="s">
        <v>226</v>
      </c>
      <c r="H1337" s="592" t="s">
        <v>226</v>
      </c>
      <c r="I1337" s="592" t="s">
        <v>225</v>
      </c>
      <c r="J1337" s="592" t="s">
        <v>225</v>
      </c>
      <c r="K1337" s="592" t="s">
        <v>225</v>
      </c>
      <c r="L1337" s="592" t="s">
        <v>225</v>
      </c>
      <c r="M1337" s="592" t="s">
        <v>225</v>
      </c>
      <c r="N1337" s="592" t="s">
        <v>226</v>
      </c>
    </row>
    <row r="1338" spans="1:14" x14ac:dyDescent="0.3">
      <c r="A1338" s="592">
        <v>706185</v>
      </c>
      <c r="B1338" s="592" t="s">
        <v>4278</v>
      </c>
      <c r="C1338" s="592" t="s">
        <v>224</v>
      </c>
      <c r="D1338" s="592" t="s">
        <v>224</v>
      </c>
      <c r="E1338" s="592" t="s">
        <v>224</v>
      </c>
      <c r="F1338" s="592" t="s">
        <v>225</v>
      </c>
      <c r="G1338" s="592" t="s">
        <v>224</v>
      </c>
      <c r="H1338" s="592" t="s">
        <v>224</v>
      </c>
      <c r="I1338" s="592" t="s">
        <v>226</v>
      </c>
      <c r="J1338" s="592" t="s">
        <v>226</v>
      </c>
      <c r="K1338" s="592" t="s">
        <v>226</v>
      </c>
      <c r="L1338" s="592" t="s">
        <v>226</v>
      </c>
      <c r="M1338" s="592" t="s">
        <v>225</v>
      </c>
      <c r="N1338" s="592" t="s">
        <v>225</v>
      </c>
    </row>
    <row r="1339" spans="1:14" x14ac:dyDescent="0.3">
      <c r="A1339" s="592">
        <v>706291</v>
      </c>
      <c r="B1339" s="592" t="s">
        <v>4278</v>
      </c>
      <c r="C1339" s="592" t="s">
        <v>224</v>
      </c>
      <c r="D1339" s="592" t="s">
        <v>225</v>
      </c>
      <c r="E1339" s="592" t="s">
        <v>226</v>
      </c>
      <c r="F1339" s="592" t="s">
        <v>226</v>
      </c>
      <c r="G1339" s="592" t="s">
        <v>226</v>
      </c>
      <c r="H1339" s="592" t="s">
        <v>224</v>
      </c>
      <c r="I1339" s="592" t="s">
        <v>225</v>
      </c>
      <c r="J1339" s="592" t="s">
        <v>226</v>
      </c>
      <c r="K1339" s="592" t="s">
        <v>225</v>
      </c>
      <c r="L1339" s="592" t="s">
        <v>225</v>
      </c>
      <c r="M1339" s="592" t="s">
        <v>226</v>
      </c>
      <c r="N1339" s="592" t="s">
        <v>226</v>
      </c>
    </row>
    <row r="1340" spans="1:14" x14ac:dyDescent="0.3">
      <c r="A1340" s="592">
        <v>706357</v>
      </c>
      <c r="B1340" s="592" t="s">
        <v>4278</v>
      </c>
      <c r="C1340" s="592" t="s">
        <v>224</v>
      </c>
      <c r="D1340" s="592" t="s">
        <v>225</v>
      </c>
      <c r="E1340" s="592" t="s">
        <v>226</v>
      </c>
      <c r="F1340" s="592" t="s">
        <v>224</v>
      </c>
      <c r="G1340" s="592" t="s">
        <v>226</v>
      </c>
      <c r="H1340" s="592" t="s">
        <v>226</v>
      </c>
      <c r="I1340" s="592" t="s">
        <v>226</v>
      </c>
      <c r="J1340" s="592" t="s">
        <v>226</v>
      </c>
      <c r="K1340" s="592" t="s">
        <v>226</v>
      </c>
      <c r="L1340" s="592" t="s">
        <v>226</v>
      </c>
      <c r="M1340" s="592" t="s">
        <v>226</v>
      </c>
      <c r="N1340" s="592" t="s">
        <v>226</v>
      </c>
    </row>
    <row r="1341" spans="1:14" x14ac:dyDescent="0.3">
      <c r="A1341" s="592">
        <v>706490</v>
      </c>
      <c r="B1341" s="592" t="s">
        <v>4278</v>
      </c>
      <c r="C1341" s="592" t="s">
        <v>224</v>
      </c>
      <c r="D1341" s="592" t="s">
        <v>225</v>
      </c>
      <c r="E1341" s="592" t="s">
        <v>226</v>
      </c>
      <c r="F1341" s="592" t="s">
        <v>224</v>
      </c>
      <c r="G1341" s="592" t="s">
        <v>225</v>
      </c>
      <c r="H1341" s="592" t="s">
        <v>224</v>
      </c>
      <c r="I1341" s="592" t="s">
        <v>225</v>
      </c>
      <c r="J1341" s="592" t="s">
        <v>225</v>
      </c>
      <c r="K1341" s="592" t="s">
        <v>225</v>
      </c>
      <c r="L1341" s="592" t="s">
        <v>225</v>
      </c>
      <c r="M1341" s="592" t="s">
        <v>225</v>
      </c>
      <c r="N1341" s="592" t="s">
        <v>225</v>
      </c>
    </row>
    <row r="1342" spans="1:14" x14ac:dyDescent="0.3">
      <c r="A1342" s="592">
        <v>706582</v>
      </c>
      <c r="B1342" s="592" t="s">
        <v>4278</v>
      </c>
      <c r="C1342" s="592" t="s">
        <v>224</v>
      </c>
      <c r="D1342" s="592" t="s">
        <v>224</v>
      </c>
      <c r="E1342" s="592" t="s">
        <v>224</v>
      </c>
      <c r="F1342" s="592" t="s">
        <v>225</v>
      </c>
      <c r="G1342" s="592" t="s">
        <v>224</v>
      </c>
      <c r="H1342" s="592" t="s">
        <v>226</v>
      </c>
      <c r="I1342" s="592" t="s">
        <v>226</v>
      </c>
      <c r="J1342" s="592" t="s">
        <v>225</v>
      </c>
      <c r="K1342" s="592" t="s">
        <v>226</v>
      </c>
      <c r="L1342" s="592" t="s">
        <v>226</v>
      </c>
      <c r="M1342" s="592" t="s">
        <v>226</v>
      </c>
      <c r="N1342" s="592" t="s">
        <v>226</v>
      </c>
    </row>
    <row r="1343" spans="1:14" x14ac:dyDescent="0.3">
      <c r="A1343" s="592">
        <v>706607</v>
      </c>
      <c r="B1343" s="592" t="s">
        <v>4278</v>
      </c>
      <c r="C1343" s="592" t="s">
        <v>224</v>
      </c>
      <c r="D1343" s="592" t="s">
        <v>226</v>
      </c>
      <c r="E1343" s="592" t="s">
        <v>224</v>
      </c>
      <c r="F1343" s="592" t="s">
        <v>225</v>
      </c>
      <c r="G1343" s="592" t="s">
        <v>224</v>
      </c>
      <c r="H1343" s="592" t="s">
        <v>224</v>
      </c>
      <c r="I1343" s="592" t="s">
        <v>226</v>
      </c>
      <c r="J1343" s="592" t="s">
        <v>225</v>
      </c>
      <c r="K1343" s="592" t="s">
        <v>226</v>
      </c>
      <c r="L1343" s="592" t="s">
        <v>225</v>
      </c>
      <c r="M1343" s="592" t="s">
        <v>225</v>
      </c>
      <c r="N1343" s="592" t="s">
        <v>226</v>
      </c>
    </row>
    <row r="1344" spans="1:14" x14ac:dyDescent="0.3">
      <c r="A1344" s="592">
        <v>706639</v>
      </c>
      <c r="B1344" s="592" t="s">
        <v>4278</v>
      </c>
      <c r="C1344" s="592" t="s">
        <v>224</v>
      </c>
      <c r="D1344" s="592" t="s">
        <v>226</v>
      </c>
      <c r="E1344" s="592" t="s">
        <v>226</v>
      </c>
      <c r="F1344" s="592" t="s">
        <v>225</v>
      </c>
      <c r="G1344" s="592" t="s">
        <v>224</v>
      </c>
      <c r="H1344" s="592" t="s">
        <v>225</v>
      </c>
      <c r="I1344" s="592" t="s">
        <v>226</v>
      </c>
      <c r="J1344" s="592" t="s">
        <v>226</v>
      </c>
      <c r="K1344" s="592" t="s">
        <v>225</v>
      </c>
      <c r="L1344" s="592" t="s">
        <v>226</v>
      </c>
      <c r="M1344" s="592" t="s">
        <v>226</v>
      </c>
      <c r="N1344" s="592" t="s">
        <v>225</v>
      </c>
    </row>
    <row r="1345" spans="1:14" x14ac:dyDescent="0.3">
      <c r="A1345" s="592">
        <v>706090</v>
      </c>
      <c r="B1345" s="592" t="s">
        <v>4278</v>
      </c>
      <c r="C1345" s="592" t="s">
        <v>224</v>
      </c>
      <c r="D1345" s="592" t="s">
        <v>224</v>
      </c>
      <c r="E1345" s="592" t="s">
        <v>225</v>
      </c>
      <c r="F1345" s="592" t="s">
        <v>226</v>
      </c>
      <c r="G1345" s="592" t="s">
        <v>224</v>
      </c>
      <c r="H1345" s="592" t="s">
        <v>225</v>
      </c>
      <c r="I1345" s="592" t="s">
        <v>224</v>
      </c>
      <c r="J1345" s="592" t="s">
        <v>226</v>
      </c>
      <c r="K1345" s="592" t="s">
        <v>225</v>
      </c>
      <c r="L1345" s="592" t="s">
        <v>225</v>
      </c>
      <c r="M1345" s="592" t="s">
        <v>225</v>
      </c>
      <c r="N1345" s="592" t="s">
        <v>225</v>
      </c>
    </row>
    <row r="1346" spans="1:14" x14ac:dyDescent="0.3">
      <c r="A1346" s="592">
        <v>706032</v>
      </c>
      <c r="B1346" s="592" t="s">
        <v>4278</v>
      </c>
      <c r="C1346" s="592" t="s">
        <v>224</v>
      </c>
      <c r="D1346" s="592" t="s">
        <v>224</v>
      </c>
      <c r="E1346" s="592" t="s">
        <v>224</v>
      </c>
      <c r="F1346" s="592" t="s">
        <v>224</v>
      </c>
      <c r="G1346" s="592" t="s">
        <v>224</v>
      </c>
      <c r="H1346" s="592" t="s">
        <v>225</v>
      </c>
      <c r="I1346" s="592" t="s">
        <v>225</v>
      </c>
      <c r="J1346" s="592" t="s">
        <v>225</v>
      </c>
      <c r="K1346" s="592" t="s">
        <v>225</v>
      </c>
      <c r="L1346" s="592" t="s">
        <v>225</v>
      </c>
      <c r="M1346" s="592" t="s">
        <v>225</v>
      </c>
      <c r="N1346" s="592" t="s">
        <v>225</v>
      </c>
    </row>
    <row r="1347" spans="1:14" x14ac:dyDescent="0.3">
      <c r="A1347" s="592">
        <v>705438</v>
      </c>
      <c r="B1347" s="592" t="s">
        <v>4278</v>
      </c>
      <c r="C1347" s="592" t="s">
        <v>224</v>
      </c>
      <c r="D1347" s="592" t="s">
        <v>224</v>
      </c>
      <c r="E1347" s="592" t="s">
        <v>224</v>
      </c>
      <c r="F1347" s="592" t="s">
        <v>226</v>
      </c>
      <c r="G1347" s="592" t="s">
        <v>226</v>
      </c>
      <c r="H1347" s="592" t="s">
        <v>226</v>
      </c>
      <c r="I1347" s="592" t="s">
        <v>226</v>
      </c>
      <c r="J1347" s="592" t="s">
        <v>226</v>
      </c>
      <c r="K1347" s="592" t="s">
        <v>226</v>
      </c>
      <c r="L1347" s="592" t="s">
        <v>226</v>
      </c>
      <c r="M1347" s="592" t="s">
        <v>226</v>
      </c>
      <c r="N1347" s="592" t="s">
        <v>226</v>
      </c>
    </row>
    <row r="1348" spans="1:14" x14ac:dyDescent="0.3">
      <c r="A1348" s="592">
        <v>705633</v>
      </c>
      <c r="B1348" s="592" t="s">
        <v>4278</v>
      </c>
      <c r="C1348" s="592" t="s">
        <v>224</v>
      </c>
      <c r="D1348" s="592" t="s">
        <v>225</v>
      </c>
      <c r="E1348" s="592" t="s">
        <v>225</v>
      </c>
      <c r="F1348" s="592" t="s">
        <v>225</v>
      </c>
      <c r="G1348" s="592" t="s">
        <v>225</v>
      </c>
      <c r="H1348" s="592" t="s">
        <v>226</v>
      </c>
      <c r="I1348" s="592" t="s">
        <v>226</v>
      </c>
      <c r="J1348" s="592" t="s">
        <v>225</v>
      </c>
      <c r="K1348" s="592" t="s">
        <v>225</v>
      </c>
      <c r="L1348" s="592" t="s">
        <v>225</v>
      </c>
      <c r="M1348" s="592" t="s">
        <v>226</v>
      </c>
      <c r="N1348" s="592" t="s">
        <v>226</v>
      </c>
    </row>
    <row r="1349" spans="1:14" x14ac:dyDescent="0.3">
      <c r="A1349" s="592">
        <v>701875</v>
      </c>
      <c r="B1349" s="592" t="s">
        <v>4278</v>
      </c>
      <c r="C1349" s="592" t="s">
        <v>224</v>
      </c>
      <c r="D1349" s="592" t="s">
        <v>226</v>
      </c>
      <c r="E1349" s="592" t="s">
        <v>224</v>
      </c>
      <c r="F1349" s="592" t="s">
        <v>226</v>
      </c>
      <c r="G1349" s="592" t="s">
        <v>224</v>
      </c>
      <c r="H1349" s="592" t="s">
        <v>224</v>
      </c>
      <c r="I1349" s="592" t="s">
        <v>226</v>
      </c>
      <c r="J1349" s="592" t="s">
        <v>224</v>
      </c>
      <c r="K1349" s="592" t="s">
        <v>224</v>
      </c>
      <c r="L1349" s="592" t="s">
        <v>224</v>
      </c>
      <c r="M1349" s="592" t="s">
        <v>224</v>
      </c>
      <c r="N1349" s="592" t="s">
        <v>226</v>
      </c>
    </row>
    <row r="1350" spans="1:14" x14ac:dyDescent="0.3">
      <c r="A1350" s="592">
        <v>700864</v>
      </c>
      <c r="B1350" s="592" t="s">
        <v>4278</v>
      </c>
      <c r="C1350" s="592" t="s">
        <v>224</v>
      </c>
      <c r="D1350" s="592" t="s">
        <v>224</v>
      </c>
      <c r="E1350" s="592" t="s">
        <v>224</v>
      </c>
      <c r="F1350" s="592" t="s">
        <v>224</v>
      </c>
      <c r="G1350" s="592" t="s">
        <v>224</v>
      </c>
      <c r="H1350" s="592" t="s">
        <v>226</v>
      </c>
      <c r="I1350" s="592" t="s">
        <v>226</v>
      </c>
      <c r="J1350" s="592" t="s">
        <v>224</v>
      </c>
      <c r="K1350" s="592" t="s">
        <v>224</v>
      </c>
      <c r="L1350" s="592" t="s">
        <v>224</v>
      </c>
      <c r="M1350" s="592" t="s">
        <v>224</v>
      </c>
      <c r="N1350" s="592" t="s">
        <v>226</v>
      </c>
    </row>
    <row r="1351" spans="1:14" x14ac:dyDescent="0.3">
      <c r="A1351" s="592">
        <v>701154</v>
      </c>
      <c r="B1351" s="592" t="s">
        <v>4278</v>
      </c>
      <c r="C1351" s="592" t="s">
        <v>224</v>
      </c>
      <c r="D1351" s="592" t="s">
        <v>226</v>
      </c>
      <c r="E1351" s="592" t="s">
        <v>226</v>
      </c>
      <c r="F1351" s="592" t="s">
        <v>224</v>
      </c>
      <c r="G1351" s="592" t="s">
        <v>226</v>
      </c>
      <c r="H1351" s="592" t="s">
        <v>224</v>
      </c>
      <c r="I1351" s="592" t="s">
        <v>224</v>
      </c>
      <c r="J1351" s="592" t="s">
        <v>226</v>
      </c>
      <c r="K1351" s="592" t="s">
        <v>224</v>
      </c>
      <c r="L1351" s="592" t="s">
        <v>226</v>
      </c>
      <c r="M1351" s="592" t="s">
        <v>226</v>
      </c>
      <c r="N1351" s="592" t="s">
        <v>225</v>
      </c>
    </row>
    <row r="1352" spans="1:14" x14ac:dyDescent="0.3">
      <c r="A1352" s="592">
        <v>701207</v>
      </c>
      <c r="B1352" s="592" t="s">
        <v>4278</v>
      </c>
      <c r="C1352" s="592" t="s">
        <v>224</v>
      </c>
      <c r="D1352" s="592" t="s">
        <v>224</v>
      </c>
      <c r="E1352" s="592" t="s">
        <v>224</v>
      </c>
      <c r="F1352" s="592" t="s">
        <v>225</v>
      </c>
      <c r="G1352" s="592" t="s">
        <v>225</v>
      </c>
      <c r="H1352" s="592" t="s">
        <v>225</v>
      </c>
      <c r="I1352" s="592" t="s">
        <v>225</v>
      </c>
      <c r="J1352" s="592" t="s">
        <v>225</v>
      </c>
      <c r="K1352" s="592" t="s">
        <v>225</v>
      </c>
      <c r="L1352" s="592" t="s">
        <v>225</v>
      </c>
      <c r="M1352" s="592" t="s">
        <v>225</v>
      </c>
      <c r="N1352" s="592" t="s">
        <v>225</v>
      </c>
    </row>
    <row r="1353" spans="1:14" x14ac:dyDescent="0.3">
      <c r="A1353" s="592">
        <v>701972</v>
      </c>
      <c r="B1353" s="592" t="s">
        <v>4278</v>
      </c>
      <c r="C1353" s="592" t="s">
        <v>224</v>
      </c>
      <c r="D1353" s="592" t="s">
        <v>226</v>
      </c>
      <c r="E1353" s="592" t="s">
        <v>226</v>
      </c>
      <c r="F1353" s="592" t="s">
        <v>224</v>
      </c>
      <c r="G1353" s="592" t="s">
        <v>226</v>
      </c>
      <c r="H1353" s="592" t="s">
        <v>226</v>
      </c>
      <c r="I1353" s="592" t="s">
        <v>225</v>
      </c>
      <c r="J1353" s="592" t="s">
        <v>225</v>
      </c>
      <c r="K1353" s="592" t="s">
        <v>225</v>
      </c>
      <c r="L1353" s="592" t="s">
        <v>225</v>
      </c>
      <c r="M1353" s="592" t="s">
        <v>225</v>
      </c>
      <c r="N1353" s="592" t="s">
        <v>225</v>
      </c>
    </row>
    <row r="1354" spans="1:14" x14ac:dyDescent="0.3">
      <c r="A1354" s="592">
        <v>705472</v>
      </c>
      <c r="B1354" s="592" t="s">
        <v>4278</v>
      </c>
      <c r="C1354" s="592" t="s">
        <v>224</v>
      </c>
      <c r="D1354" s="592" t="s">
        <v>224</v>
      </c>
      <c r="E1354" s="592" t="s">
        <v>224</v>
      </c>
      <c r="F1354" s="592" t="s">
        <v>226</v>
      </c>
      <c r="G1354" s="592" t="s">
        <v>226</v>
      </c>
      <c r="H1354" s="592" t="s">
        <v>224</v>
      </c>
      <c r="I1354" s="592" t="s">
        <v>225</v>
      </c>
      <c r="J1354" s="592" t="s">
        <v>226</v>
      </c>
      <c r="K1354" s="592" t="s">
        <v>226</v>
      </c>
      <c r="L1354" s="592" t="s">
        <v>224</v>
      </c>
      <c r="M1354" s="592" t="s">
        <v>226</v>
      </c>
      <c r="N1354" s="592" t="s">
        <v>225</v>
      </c>
    </row>
    <row r="1355" spans="1:14" x14ac:dyDescent="0.3">
      <c r="A1355" s="592">
        <v>705364</v>
      </c>
      <c r="B1355" s="592" t="s">
        <v>4278</v>
      </c>
      <c r="C1355" s="592" t="s">
        <v>224</v>
      </c>
      <c r="D1355" s="592" t="s">
        <v>225</v>
      </c>
      <c r="E1355" s="592" t="s">
        <v>226</v>
      </c>
      <c r="F1355" s="592" t="s">
        <v>224</v>
      </c>
      <c r="G1355" s="592" t="s">
        <v>226</v>
      </c>
      <c r="H1355" s="592" t="s">
        <v>226</v>
      </c>
      <c r="I1355" s="592" t="s">
        <v>226</v>
      </c>
      <c r="J1355" s="592" t="s">
        <v>226</v>
      </c>
      <c r="K1355" s="592" t="s">
        <v>225</v>
      </c>
      <c r="L1355" s="592" t="s">
        <v>225</v>
      </c>
      <c r="M1355" s="592" t="s">
        <v>225</v>
      </c>
      <c r="N1355" s="592" t="s">
        <v>225</v>
      </c>
    </row>
    <row r="1356" spans="1:14" x14ac:dyDescent="0.3">
      <c r="A1356" s="592">
        <v>705347</v>
      </c>
      <c r="B1356" s="592" t="s">
        <v>4278</v>
      </c>
      <c r="C1356" s="592" t="s">
        <v>224</v>
      </c>
      <c r="D1356" s="592" t="s">
        <v>225</v>
      </c>
      <c r="E1356" s="592" t="s">
        <v>224</v>
      </c>
      <c r="F1356" s="592" t="s">
        <v>224</v>
      </c>
      <c r="G1356" s="592" t="s">
        <v>225</v>
      </c>
      <c r="H1356" s="592" t="s">
        <v>225</v>
      </c>
      <c r="I1356" s="592" t="s">
        <v>225</v>
      </c>
      <c r="J1356" s="592" t="s">
        <v>225</v>
      </c>
      <c r="K1356" s="592" t="s">
        <v>225</v>
      </c>
      <c r="L1356" s="592" t="s">
        <v>225</v>
      </c>
      <c r="M1356" s="592" t="s">
        <v>225</v>
      </c>
      <c r="N1356" s="592" t="s">
        <v>225</v>
      </c>
    </row>
    <row r="1357" spans="1:14" x14ac:dyDescent="0.3">
      <c r="A1357" s="592">
        <v>703905</v>
      </c>
      <c r="B1357" s="592" t="s">
        <v>4278</v>
      </c>
      <c r="C1357" s="592" t="s">
        <v>224</v>
      </c>
      <c r="D1357" s="592" t="s">
        <v>226</v>
      </c>
      <c r="E1357" s="592" t="s">
        <v>224</v>
      </c>
      <c r="F1357" s="592" t="s">
        <v>224</v>
      </c>
      <c r="G1357" s="592" t="s">
        <v>224</v>
      </c>
      <c r="H1357" s="592" t="s">
        <v>224</v>
      </c>
      <c r="I1357" s="592" t="s">
        <v>224</v>
      </c>
      <c r="J1357" s="592" t="s">
        <v>226</v>
      </c>
      <c r="K1357" s="592" t="s">
        <v>224</v>
      </c>
      <c r="L1357" s="592" t="s">
        <v>226</v>
      </c>
      <c r="M1357" s="592" t="s">
        <v>224</v>
      </c>
      <c r="N1357" s="592" t="s">
        <v>225</v>
      </c>
    </row>
    <row r="1358" spans="1:14" x14ac:dyDescent="0.3">
      <c r="A1358" s="592">
        <v>703706</v>
      </c>
      <c r="B1358" s="592" t="s">
        <v>4278</v>
      </c>
      <c r="C1358" s="592" t="s">
        <v>224</v>
      </c>
      <c r="D1358" s="592" t="s">
        <v>226</v>
      </c>
      <c r="E1358" s="592" t="s">
        <v>226</v>
      </c>
      <c r="F1358" s="592" t="s">
        <v>224</v>
      </c>
      <c r="G1358" s="592" t="s">
        <v>224</v>
      </c>
      <c r="H1358" s="592" t="s">
        <v>226</v>
      </c>
      <c r="I1358" s="592" t="s">
        <v>224</v>
      </c>
      <c r="J1358" s="592" t="s">
        <v>226</v>
      </c>
      <c r="K1358" s="592" t="s">
        <v>226</v>
      </c>
      <c r="L1358" s="592" t="s">
        <v>226</v>
      </c>
      <c r="M1358" s="592" t="s">
        <v>224</v>
      </c>
      <c r="N1358" s="592" t="s">
        <v>224</v>
      </c>
    </row>
    <row r="1359" spans="1:14" x14ac:dyDescent="0.3">
      <c r="A1359" s="592">
        <v>703576</v>
      </c>
      <c r="B1359" s="592" t="s">
        <v>4278</v>
      </c>
      <c r="C1359" s="592" t="s">
        <v>224</v>
      </c>
      <c r="D1359" s="592" t="s">
        <v>226</v>
      </c>
      <c r="E1359" s="592" t="s">
        <v>224</v>
      </c>
      <c r="F1359" s="592" t="s">
        <v>224</v>
      </c>
      <c r="G1359" s="592" t="s">
        <v>224</v>
      </c>
      <c r="H1359" s="592" t="s">
        <v>225</v>
      </c>
      <c r="I1359" s="592" t="s">
        <v>224</v>
      </c>
      <c r="J1359" s="592" t="s">
        <v>225</v>
      </c>
      <c r="K1359" s="592" t="s">
        <v>226</v>
      </c>
      <c r="L1359" s="592" t="s">
        <v>225</v>
      </c>
      <c r="M1359" s="592" t="s">
        <v>226</v>
      </c>
      <c r="N1359" s="592" t="s">
        <v>225</v>
      </c>
    </row>
    <row r="1360" spans="1:14" x14ac:dyDescent="0.3">
      <c r="A1360" s="592">
        <v>706157</v>
      </c>
      <c r="B1360" s="592" t="s">
        <v>4278</v>
      </c>
      <c r="C1360" s="592" t="s">
        <v>224</v>
      </c>
      <c r="D1360" s="592" t="s">
        <v>224</v>
      </c>
      <c r="E1360" s="592" t="s">
        <v>225</v>
      </c>
      <c r="F1360" s="592" t="s">
        <v>225</v>
      </c>
      <c r="G1360" s="592" t="s">
        <v>224</v>
      </c>
      <c r="H1360" s="592" t="s">
        <v>226</v>
      </c>
      <c r="I1360" s="592" t="s">
        <v>225</v>
      </c>
      <c r="J1360" s="592" t="s">
        <v>225</v>
      </c>
      <c r="K1360" s="592" t="s">
        <v>225</v>
      </c>
      <c r="L1360" s="592" t="s">
        <v>225</v>
      </c>
      <c r="M1360" s="592" t="s">
        <v>225</v>
      </c>
      <c r="N1360" s="592" t="s">
        <v>225</v>
      </c>
    </row>
    <row r="1361" spans="1:14" x14ac:dyDescent="0.3">
      <c r="A1361" s="592">
        <v>706143</v>
      </c>
      <c r="B1361" s="592" t="s">
        <v>4278</v>
      </c>
      <c r="C1361" s="592" t="s">
        <v>224</v>
      </c>
      <c r="D1361" s="592" t="s">
        <v>224</v>
      </c>
      <c r="E1361" s="592" t="s">
        <v>224</v>
      </c>
      <c r="F1361" s="592" t="s">
        <v>226</v>
      </c>
      <c r="G1361" s="592" t="s">
        <v>224</v>
      </c>
      <c r="H1361" s="592" t="s">
        <v>225</v>
      </c>
      <c r="I1361" s="592" t="s">
        <v>225</v>
      </c>
      <c r="J1361" s="592" t="s">
        <v>225</v>
      </c>
      <c r="K1361" s="592" t="s">
        <v>225</v>
      </c>
      <c r="L1361" s="592" t="s">
        <v>225</v>
      </c>
      <c r="M1361" s="592" t="s">
        <v>225</v>
      </c>
      <c r="N1361" s="592" t="s">
        <v>225</v>
      </c>
    </row>
    <row r="1362" spans="1:14" x14ac:dyDescent="0.3">
      <c r="A1362" s="592">
        <v>706136</v>
      </c>
      <c r="B1362" s="592" t="s">
        <v>4278</v>
      </c>
      <c r="C1362" s="592" t="s">
        <v>224</v>
      </c>
      <c r="D1362" s="592" t="s">
        <v>226</v>
      </c>
      <c r="E1362" s="592" t="s">
        <v>225</v>
      </c>
      <c r="F1362" s="592" t="s">
        <v>225</v>
      </c>
      <c r="G1362" s="592" t="s">
        <v>224</v>
      </c>
      <c r="H1362" s="592" t="s">
        <v>226</v>
      </c>
      <c r="I1362" s="592" t="s">
        <v>225</v>
      </c>
      <c r="J1362" s="592" t="s">
        <v>225</v>
      </c>
      <c r="K1362" s="592" t="s">
        <v>225</v>
      </c>
      <c r="L1362" s="592" t="s">
        <v>225</v>
      </c>
      <c r="M1362" s="592" t="s">
        <v>225</v>
      </c>
      <c r="N1362" s="592" t="s">
        <v>225</v>
      </c>
    </row>
    <row r="1363" spans="1:14" x14ac:dyDescent="0.3">
      <c r="A1363" s="592">
        <v>706133</v>
      </c>
      <c r="B1363" s="592" t="s">
        <v>4278</v>
      </c>
      <c r="C1363" s="592" t="s">
        <v>224</v>
      </c>
      <c r="D1363" s="592" t="s">
        <v>225</v>
      </c>
      <c r="E1363" s="592" t="s">
        <v>225</v>
      </c>
      <c r="F1363" s="592" t="s">
        <v>224</v>
      </c>
      <c r="G1363" s="592" t="s">
        <v>225</v>
      </c>
      <c r="H1363" s="592" t="s">
        <v>226</v>
      </c>
      <c r="I1363" s="592" t="s">
        <v>225</v>
      </c>
      <c r="J1363" s="592" t="s">
        <v>225</v>
      </c>
      <c r="K1363" s="592" t="s">
        <v>225</v>
      </c>
      <c r="L1363" s="592" t="s">
        <v>225</v>
      </c>
      <c r="M1363" s="592" t="s">
        <v>225</v>
      </c>
      <c r="N1363" s="592" t="s">
        <v>226</v>
      </c>
    </row>
    <row r="1364" spans="1:14" x14ac:dyDescent="0.3">
      <c r="A1364" s="592">
        <v>706065</v>
      </c>
      <c r="B1364" s="592" t="s">
        <v>4278</v>
      </c>
      <c r="C1364" s="592" t="s">
        <v>224</v>
      </c>
      <c r="D1364" s="592" t="s">
        <v>224</v>
      </c>
      <c r="E1364" s="592" t="s">
        <v>224</v>
      </c>
      <c r="F1364" s="592" t="s">
        <v>224</v>
      </c>
      <c r="G1364" s="592" t="s">
        <v>224</v>
      </c>
      <c r="H1364" s="592" t="s">
        <v>225</v>
      </c>
      <c r="I1364" s="592" t="s">
        <v>226</v>
      </c>
      <c r="J1364" s="592" t="s">
        <v>226</v>
      </c>
      <c r="K1364" s="592" t="s">
        <v>225</v>
      </c>
      <c r="L1364" s="592" t="s">
        <v>225</v>
      </c>
      <c r="M1364" s="592" t="s">
        <v>225</v>
      </c>
      <c r="N1364" s="592" t="s">
        <v>225</v>
      </c>
    </row>
    <row r="1365" spans="1:14" x14ac:dyDescent="0.3">
      <c r="A1365" s="592">
        <v>706041</v>
      </c>
      <c r="B1365" s="592" t="s">
        <v>4278</v>
      </c>
      <c r="C1365" s="592" t="s">
        <v>224</v>
      </c>
      <c r="D1365" s="592" t="s">
        <v>224</v>
      </c>
      <c r="E1365" s="592" t="s">
        <v>224</v>
      </c>
      <c r="F1365" s="592" t="s">
        <v>224</v>
      </c>
      <c r="G1365" s="592" t="s">
        <v>224</v>
      </c>
      <c r="H1365" s="592" t="s">
        <v>225</v>
      </c>
      <c r="I1365" s="592" t="s">
        <v>224</v>
      </c>
      <c r="J1365" s="592" t="s">
        <v>224</v>
      </c>
      <c r="K1365" s="592" t="s">
        <v>224</v>
      </c>
      <c r="L1365" s="592" t="s">
        <v>224</v>
      </c>
      <c r="M1365" s="592" t="s">
        <v>224</v>
      </c>
      <c r="N1365" s="592" t="s">
        <v>225</v>
      </c>
    </row>
    <row r="1366" spans="1:14" x14ac:dyDescent="0.3">
      <c r="A1366" s="592">
        <v>706027</v>
      </c>
      <c r="B1366" s="592" t="s">
        <v>4278</v>
      </c>
      <c r="C1366" s="592" t="s">
        <v>224</v>
      </c>
      <c r="D1366" s="592" t="s">
        <v>226</v>
      </c>
      <c r="E1366" s="592" t="s">
        <v>224</v>
      </c>
      <c r="F1366" s="592" t="s">
        <v>224</v>
      </c>
      <c r="G1366" s="592" t="s">
        <v>224</v>
      </c>
      <c r="H1366" s="592" t="s">
        <v>226</v>
      </c>
      <c r="I1366" s="592" t="s">
        <v>226</v>
      </c>
      <c r="J1366" s="592" t="s">
        <v>226</v>
      </c>
      <c r="K1366" s="592" t="s">
        <v>226</v>
      </c>
      <c r="L1366" s="592" t="s">
        <v>224</v>
      </c>
      <c r="M1366" s="592" t="s">
        <v>226</v>
      </c>
      <c r="N1366" s="592" t="s">
        <v>226</v>
      </c>
    </row>
    <row r="1367" spans="1:14" x14ac:dyDescent="0.3">
      <c r="A1367" s="592">
        <v>706007</v>
      </c>
      <c r="B1367" s="592" t="s">
        <v>4278</v>
      </c>
      <c r="C1367" s="592" t="s">
        <v>224</v>
      </c>
      <c r="D1367" s="592" t="s">
        <v>225</v>
      </c>
      <c r="E1367" s="592" t="s">
        <v>224</v>
      </c>
      <c r="F1367" s="592" t="s">
        <v>224</v>
      </c>
      <c r="G1367" s="592" t="s">
        <v>224</v>
      </c>
      <c r="H1367" s="592" t="s">
        <v>224</v>
      </c>
      <c r="I1367" s="592" t="s">
        <v>225</v>
      </c>
      <c r="J1367" s="592" t="s">
        <v>225</v>
      </c>
      <c r="K1367" s="592" t="s">
        <v>225</v>
      </c>
      <c r="L1367" s="592" t="s">
        <v>225</v>
      </c>
      <c r="M1367" s="592" t="s">
        <v>225</v>
      </c>
      <c r="N1367" s="592" t="s">
        <v>225</v>
      </c>
    </row>
    <row r="1368" spans="1:14" x14ac:dyDescent="0.3">
      <c r="A1368" s="592">
        <v>706006</v>
      </c>
      <c r="B1368" s="592" t="s">
        <v>4278</v>
      </c>
      <c r="C1368" s="592" t="s">
        <v>224</v>
      </c>
      <c r="D1368" s="592" t="s">
        <v>225</v>
      </c>
      <c r="E1368" s="592" t="s">
        <v>225</v>
      </c>
      <c r="F1368" s="592" t="s">
        <v>224</v>
      </c>
      <c r="G1368" s="592" t="s">
        <v>224</v>
      </c>
      <c r="H1368" s="592" t="s">
        <v>225</v>
      </c>
      <c r="I1368" s="592" t="s">
        <v>225</v>
      </c>
      <c r="J1368" s="592" t="s">
        <v>225</v>
      </c>
      <c r="K1368" s="592" t="s">
        <v>225</v>
      </c>
      <c r="L1368" s="592" t="s">
        <v>225</v>
      </c>
      <c r="M1368" s="592" t="s">
        <v>225</v>
      </c>
      <c r="N1368" s="592" t="s">
        <v>225</v>
      </c>
    </row>
    <row r="1369" spans="1:14" x14ac:dyDescent="0.3">
      <c r="A1369" s="592">
        <v>705967</v>
      </c>
      <c r="B1369" s="592" t="s">
        <v>4278</v>
      </c>
      <c r="C1369" s="592" t="s">
        <v>224</v>
      </c>
      <c r="D1369" s="592" t="s">
        <v>225</v>
      </c>
      <c r="E1369" s="592" t="s">
        <v>224</v>
      </c>
      <c r="F1369" s="592" t="s">
        <v>225</v>
      </c>
      <c r="G1369" s="592" t="s">
        <v>224</v>
      </c>
      <c r="H1369" s="592" t="s">
        <v>225</v>
      </c>
      <c r="I1369" s="592" t="s">
        <v>225</v>
      </c>
      <c r="J1369" s="592" t="s">
        <v>225</v>
      </c>
      <c r="K1369" s="592" t="s">
        <v>225</v>
      </c>
      <c r="L1369" s="592" t="s">
        <v>225</v>
      </c>
      <c r="M1369" s="592" t="s">
        <v>225</v>
      </c>
      <c r="N1369" s="592" t="s">
        <v>225</v>
      </c>
    </row>
    <row r="1370" spans="1:14" x14ac:dyDescent="0.3">
      <c r="A1370" s="592">
        <v>705936</v>
      </c>
      <c r="B1370" s="592" t="s">
        <v>4278</v>
      </c>
      <c r="C1370" s="592" t="s">
        <v>224</v>
      </c>
      <c r="D1370" s="592" t="s">
        <v>224</v>
      </c>
      <c r="E1370" s="592" t="s">
        <v>226</v>
      </c>
      <c r="F1370" s="592" t="s">
        <v>225</v>
      </c>
      <c r="G1370" s="592" t="s">
        <v>224</v>
      </c>
      <c r="H1370" s="592" t="s">
        <v>226</v>
      </c>
      <c r="I1370" s="592" t="s">
        <v>225</v>
      </c>
      <c r="J1370" s="592" t="s">
        <v>225</v>
      </c>
      <c r="K1370" s="592" t="s">
        <v>225</v>
      </c>
      <c r="L1370" s="592" t="s">
        <v>225</v>
      </c>
      <c r="M1370" s="592" t="s">
        <v>225</v>
      </c>
      <c r="N1370" s="592" t="s">
        <v>226</v>
      </c>
    </row>
    <row r="1371" spans="1:14" x14ac:dyDescent="0.3">
      <c r="A1371" s="592">
        <v>705929</v>
      </c>
      <c r="B1371" s="592" t="s">
        <v>4278</v>
      </c>
      <c r="C1371" s="592" t="s">
        <v>224</v>
      </c>
      <c r="D1371" s="592" t="s">
        <v>224</v>
      </c>
      <c r="E1371" s="592" t="s">
        <v>225</v>
      </c>
      <c r="F1371" s="592" t="s">
        <v>224</v>
      </c>
      <c r="G1371" s="592" t="s">
        <v>225</v>
      </c>
      <c r="H1371" s="592" t="s">
        <v>226</v>
      </c>
      <c r="I1371" s="592" t="s">
        <v>226</v>
      </c>
      <c r="J1371" s="592" t="s">
        <v>225</v>
      </c>
      <c r="K1371" s="592" t="s">
        <v>226</v>
      </c>
      <c r="L1371" s="592" t="s">
        <v>225</v>
      </c>
      <c r="M1371" s="592" t="s">
        <v>226</v>
      </c>
      <c r="N1371" s="592" t="s">
        <v>226</v>
      </c>
    </row>
    <row r="1372" spans="1:14" x14ac:dyDescent="0.3">
      <c r="A1372" s="592">
        <v>705912</v>
      </c>
      <c r="B1372" s="592" t="s">
        <v>4278</v>
      </c>
      <c r="C1372" s="592" t="s">
        <v>224</v>
      </c>
      <c r="D1372" s="592" t="s">
        <v>224</v>
      </c>
      <c r="E1372" s="592" t="s">
        <v>225</v>
      </c>
      <c r="F1372" s="592" t="s">
        <v>225</v>
      </c>
      <c r="G1372" s="592" t="s">
        <v>225</v>
      </c>
      <c r="H1372" s="592" t="s">
        <v>226</v>
      </c>
      <c r="I1372" s="592" t="s">
        <v>225</v>
      </c>
      <c r="J1372" s="592" t="s">
        <v>225</v>
      </c>
      <c r="K1372" s="592" t="s">
        <v>225</v>
      </c>
      <c r="L1372" s="592" t="s">
        <v>226</v>
      </c>
      <c r="M1372" s="592" t="s">
        <v>225</v>
      </c>
      <c r="N1372" s="592" t="s">
        <v>225</v>
      </c>
    </row>
    <row r="1373" spans="1:14" x14ac:dyDescent="0.3">
      <c r="A1373" s="592">
        <v>705908</v>
      </c>
      <c r="B1373" s="592" t="s">
        <v>4278</v>
      </c>
      <c r="C1373" s="592" t="s">
        <v>224</v>
      </c>
      <c r="D1373" s="592" t="s">
        <v>225</v>
      </c>
      <c r="E1373" s="592" t="s">
        <v>225</v>
      </c>
      <c r="F1373" s="592" t="s">
        <v>224</v>
      </c>
      <c r="G1373" s="592" t="s">
        <v>225</v>
      </c>
      <c r="H1373" s="592" t="s">
        <v>225</v>
      </c>
      <c r="I1373" s="592" t="s">
        <v>225</v>
      </c>
      <c r="J1373" s="592" t="s">
        <v>225</v>
      </c>
      <c r="K1373" s="592" t="s">
        <v>225</v>
      </c>
      <c r="L1373" s="592" t="s">
        <v>225</v>
      </c>
      <c r="M1373" s="592" t="s">
        <v>225</v>
      </c>
      <c r="N1373" s="592" t="s">
        <v>225</v>
      </c>
    </row>
    <row r="1374" spans="1:14" x14ac:dyDescent="0.3">
      <c r="A1374" s="592">
        <v>705854</v>
      </c>
      <c r="B1374" s="592" t="s">
        <v>4278</v>
      </c>
      <c r="C1374" s="592" t="s">
        <v>224</v>
      </c>
      <c r="D1374" s="592" t="s">
        <v>225</v>
      </c>
      <c r="E1374" s="592" t="s">
        <v>225</v>
      </c>
      <c r="F1374" s="592" t="s">
        <v>224</v>
      </c>
      <c r="G1374" s="592" t="s">
        <v>225</v>
      </c>
      <c r="H1374" s="592" t="s">
        <v>225</v>
      </c>
      <c r="I1374" s="592" t="s">
        <v>225</v>
      </c>
      <c r="J1374" s="592" t="s">
        <v>225</v>
      </c>
      <c r="K1374" s="592" t="s">
        <v>225</v>
      </c>
      <c r="L1374" s="592" t="s">
        <v>225</v>
      </c>
      <c r="M1374" s="592" t="s">
        <v>225</v>
      </c>
      <c r="N1374" s="592" t="s">
        <v>225</v>
      </c>
    </row>
    <row r="1375" spans="1:14" x14ac:dyDescent="0.3">
      <c r="A1375" s="592">
        <v>705848</v>
      </c>
      <c r="B1375" s="592" t="s">
        <v>4278</v>
      </c>
      <c r="C1375" s="592" t="s">
        <v>224</v>
      </c>
      <c r="D1375" s="592" t="s">
        <v>224</v>
      </c>
      <c r="E1375" s="592" t="s">
        <v>224</v>
      </c>
      <c r="F1375" s="592" t="s">
        <v>224</v>
      </c>
      <c r="G1375" s="592" t="s">
        <v>224</v>
      </c>
      <c r="H1375" s="592" t="s">
        <v>224</v>
      </c>
      <c r="I1375" s="592" t="s">
        <v>225</v>
      </c>
      <c r="J1375" s="592" t="s">
        <v>225</v>
      </c>
      <c r="K1375" s="592" t="s">
        <v>225</v>
      </c>
      <c r="L1375" s="592" t="s">
        <v>225</v>
      </c>
      <c r="M1375" s="592" t="s">
        <v>225</v>
      </c>
      <c r="N1375" s="592" t="s">
        <v>225</v>
      </c>
    </row>
    <row r="1376" spans="1:14" x14ac:dyDescent="0.3">
      <c r="A1376" s="592">
        <v>705778</v>
      </c>
      <c r="B1376" s="592" t="s">
        <v>4278</v>
      </c>
      <c r="C1376" s="592" t="s">
        <v>224</v>
      </c>
      <c r="D1376" s="592" t="s">
        <v>225</v>
      </c>
      <c r="E1376" s="592" t="s">
        <v>224</v>
      </c>
      <c r="F1376" s="592" t="s">
        <v>225</v>
      </c>
      <c r="G1376" s="592" t="s">
        <v>224</v>
      </c>
      <c r="H1376" s="592" t="s">
        <v>225</v>
      </c>
      <c r="I1376" s="592" t="s">
        <v>225</v>
      </c>
      <c r="J1376" s="592" t="s">
        <v>225</v>
      </c>
      <c r="K1376" s="592" t="s">
        <v>225</v>
      </c>
      <c r="L1376" s="592" t="s">
        <v>225</v>
      </c>
      <c r="M1376" s="592" t="s">
        <v>225</v>
      </c>
      <c r="N1376" s="592" t="s">
        <v>225</v>
      </c>
    </row>
    <row r="1377" spans="1:14" x14ac:dyDescent="0.3">
      <c r="A1377" s="592">
        <v>705766</v>
      </c>
      <c r="B1377" s="592" t="s">
        <v>4278</v>
      </c>
      <c r="C1377" s="592" t="s">
        <v>224</v>
      </c>
      <c r="D1377" s="592" t="s">
        <v>224</v>
      </c>
      <c r="E1377" s="592" t="s">
        <v>224</v>
      </c>
      <c r="F1377" s="592" t="s">
        <v>225</v>
      </c>
      <c r="G1377" s="592" t="s">
        <v>225</v>
      </c>
      <c r="H1377" s="592" t="s">
        <v>226</v>
      </c>
      <c r="I1377" s="592" t="s">
        <v>225</v>
      </c>
      <c r="J1377" s="592" t="s">
        <v>225</v>
      </c>
      <c r="K1377" s="592" t="s">
        <v>225</v>
      </c>
      <c r="L1377" s="592" t="s">
        <v>225</v>
      </c>
      <c r="M1377" s="592" t="s">
        <v>225</v>
      </c>
      <c r="N1377" s="592" t="s">
        <v>225</v>
      </c>
    </row>
    <row r="1378" spans="1:14" x14ac:dyDescent="0.3">
      <c r="A1378" s="592">
        <v>705742</v>
      </c>
      <c r="B1378" s="592" t="s">
        <v>4278</v>
      </c>
      <c r="C1378" s="592" t="s">
        <v>224</v>
      </c>
      <c r="D1378" s="592" t="s">
        <v>225</v>
      </c>
      <c r="E1378" s="592" t="s">
        <v>224</v>
      </c>
      <c r="F1378" s="592" t="s">
        <v>225</v>
      </c>
      <c r="G1378" s="592" t="s">
        <v>224</v>
      </c>
      <c r="H1378" s="592" t="s">
        <v>226</v>
      </c>
      <c r="I1378" s="592" t="s">
        <v>225</v>
      </c>
      <c r="J1378" s="592" t="s">
        <v>225</v>
      </c>
      <c r="K1378" s="592" t="s">
        <v>225</v>
      </c>
      <c r="L1378" s="592" t="s">
        <v>225</v>
      </c>
      <c r="M1378" s="592" t="s">
        <v>225</v>
      </c>
      <c r="N1378" s="592" t="s">
        <v>226</v>
      </c>
    </row>
    <row r="1379" spans="1:14" x14ac:dyDescent="0.3">
      <c r="A1379" s="592">
        <v>705736</v>
      </c>
      <c r="B1379" s="592" t="s">
        <v>4278</v>
      </c>
      <c r="C1379" s="592" t="s">
        <v>224</v>
      </c>
      <c r="D1379" s="592" t="s">
        <v>224</v>
      </c>
      <c r="E1379" s="592" t="s">
        <v>224</v>
      </c>
      <c r="F1379" s="592" t="s">
        <v>226</v>
      </c>
      <c r="G1379" s="592" t="s">
        <v>226</v>
      </c>
      <c r="H1379" s="592" t="s">
        <v>225</v>
      </c>
      <c r="I1379" s="592" t="s">
        <v>226</v>
      </c>
      <c r="J1379" s="592" t="s">
        <v>225</v>
      </c>
      <c r="K1379" s="592" t="s">
        <v>226</v>
      </c>
      <c r="L1379" s="592" t="s">
        <v>224</v>
      </c>
      <c r="M1379" s="592" t="s">
        <v>226</v>
      </c>
      <c r="N1379" s="592" t="s">
        <v>225</v>
      </c>
    </row>
    <row r="1380" spans="1:14" x14ac:dyDescent="0.3">
      <c r="A1380" s="592">
        <v>705712</v>
      </c>
      <c r="B1380" s="592" t="s">
        <v>4278</v>
      </c>
      <c r="C1380" s="592" t="s">
        <v>224</v>
      </c>
      <c r="D1380" s="592" t="s">
        <v>224</v>
      </c>
      <c r="E1380" s="592" t="s">
        <v>224</v>
      </c>
      <c r="F1380" s="592" t="s">
        <v>226</v>
      </c>
      <c r="G1380" s="592" t="s">
        <v>224</v>
      </c>
      <c r="H1380" s="592" t="s">
        <v>226</v>
      </c>
      <c r="I1380" s="592" t="s">
        <v>225</v>
      </c>
      <c r="J1380" s="592" t="s">
        <v>226</v>
      </c>
      <c r="K1380" s="592" t="s">
        <v>225</v>
      </c>
      <c r="L1380" s="592" t="s">
        <v>225</v>
      </c>
      <c r="M1380" s="592" t="s">
        <v>225</v>
      </c>
      <c r="N1380" s="592" t="s">
        <v>226</v>
      </c>
    </row>
    <row r="1381" spans="1:14" x14ac:dyDescent="0.3">
      <c r="A1381" s="592">
        <v>705695</v>
      </c>
      <c r="B1381" s="592" t="s">
        <v>4278</v>
      </c>
      <c r="C1381" s="592" t="s">
        <v>224</v>
      </c>
      <c r="D1381" s="592" t="s">
        <v>224</v>
      </c>
      <c r="E1381" s="592" t="s">
        <v>224</v>
      </c>
      <c r="F1381" s="592" t="s">
        <v>224</v>
      </c>
      <c r="G1381" s="592" t="s">
        <v>224</v>
      </c>
      <c r="H1381" s="592" t="s">
        <v>226</v>
      </c>
      <c r="I1381" s="592" t="s">
        <v>225</v>
      </c>
      <c r="J1381" s="592" t="s">
        <v>226</v>
      </c>
      <c r="K1381" s="592" t="s">
        <v>226</v>
      </c>
      <c r="L1381" s="592" t="s">
        <v>226</v>
      </c>
      <c r="M1381" s="592" t="s">
        <v>226</v>
      </c>
      <c r="N1381" s="592" t="s">
        <v>225</v>
      </c>
    </row>
    <row r="1382" spans="1:14" x14ac:dyDescent="0.3">
      <c r="A1382" s="592">
        <v>705656</v>
      </c>
      <c r="B1382" s="592" t="s">
        <v>4278</v>
      </c>
      <c r="C1382" s="592" t="s">
        <v>224</v>
      </c>
      <c r="D1382" s="592" t="s">
        <v>225</v>
      </c>
      <c r="E1382" s="592" t="s">
        <v>226</v>
      </c>
      <c r="F1382" s="592" t="s">
        <v>226</v>
      </c>
      <c r="G1382" s="592" t="s">
        <v>226</v>
      </c>
      <c r="H1382" s="592" t="s">
        <v>226</v>
      </c>
      <c r="I1382" s="592" t="s">
        <v>225</v>
      </c>
      <c r="J1382" s="592" t="s">
        <v>226</v>
      </c>
      <c r="K1382" s="592" t="s">
        <v>225</v>
      </c>
      <c r="L1382" s="592" t="s">
        <v>225</v>
      </c>
      <c r="M1382" s="592" t="s">
        <v>226</v>
      </c>
      <c r="N1382" s="592" t="s">
        <v>225</v>
      </c>
    </row>
    <row r="1383" spans="1:14" x14ac:dyDescent="0.3">
      <c r="A1383" s="592">
        <v>705649</v>
      </c>
      <c r="B1383" s="592" t="s">
        <v>4278</v>
      </c>
      <c r="C1383" s="592" t="s">
        <v>224</v>
      </c>
      <c r="D1383" s="592" t="s">
        <v>224</v>
      </c>
      <c r="E1383" s="592" t="s">
        <v>224</v>
      </c>
      <c r="F1383" s="592" t="s">
        <v>224</v>
      </c>
      <c r="G1383" s="592" t="s">
        <v>224</v>
      </c>
      <c r="H1383" s="592" t="s">
        <v>224</v>
      </c>
      <c r="I1383" s="592" t="s">
        <v>225</v>
      </c>
      <c r="J1383" s="592" t="s">
        <v>225</v>
      </c>
      <c r="K1383" s="592" t="s">
        <v>225</v>
      </c>
      <c r="L1383" s="592" t="s">
        <v>225</v>
      </c>
      <c r="M1383" s="592" t="s">
        <v>225</v>
      </c>
      <c r="N1383" s="592" t="s">
        <v>225</v>
      </c>
    </row>
    <row r="1384" spans="1:14" x14ac:dyDescent="0.3">
      <c r="A1384" s="592">
        <v>705621</v>
      </c>
      <c r="B1384" s="592" t="s">
        <v>4278</v>
      </c>
      <c r="C1384" s="592" t="s">
        <v>224</v>
      </c>
      <c r="D1384" s="592" t="s">
        <v>224</v>
      </c>
      <c r="E1384" s="592" t="s">
        <v>224</v>
      </c>
      <c r="F1384" s="592" t="s">
        <v>226</v>
      </c>
      <c r="G1384" s="592" t="s">
        <v>224</v>
      </c>
      <c r="H1384" s="592" t="s">
        <v>225</v>
      </c>
      <c r="I1384" s="592" t="s">
        <v>226</v>
      </c>
      <c r="J1384" s="592" t="s">
        <v>225</v>
      </c>
      <c r="K1384" s="592" t="s">
        <v>225</v>
      </c>
      <c r="L1384" s="592" t="s">
        <v>225</v>
      </c>
      <c r="M1384" s="592" t="s">
        <v>226</v>
      </c>
      <c r="N1384" s="592" t="s">
        <v>225</v>
      </c>
    </row>
    <row r="1385" spans="1:14" x14ac:dyDescent="0.3">
      <c r="A1385" s="592">
        <v>705618</v>
      </c>
      <c r="B1385" s="592" t="s">
        <v>4278</v>
      </c>
      <c r="C1385" s="592" t="s">
        <v>224</v>
      </c>
      <c r="D1385" s="592" t="s">
        <v>226</v>
      </c>
      <c r="E1385" s="592" t="s">
        <v>225</v>
      </c>
      <c r="F1385" s="592" t="s">
        <v>226</v>
      </c>
      <c r="G1385" s="592" t="s">
        <v>226</v>
      </c>
      <c r="H1385" s="592" t="s">
        <v>226</v>
      </c>
      <c r="I1385" s="592" t="s">
        <v>226</v>
      </c>
      <c r="J1385" s="592" t="s">
        <v>226</v>
      </c>
      <c r="K1385" s="592" t="s">
        <v>226</v>
      </c>
      <c r="L1385" s="592" t="s">
        <v>226</v>
      </c>
      <c r="M1385" s="592" t="s">
        <v>226</v>
      </c>
      <c r="N1385" s="592" t="s">
        <v>226</v>
      </c>
    </row>
    <row r="1386" spans="1:14" x14ac:dyDescent="0.3">
      <c r="A1386" s="592">
        <v>705582</v>
      </c>
      <c r="B1386" s="592" t="s">
        <v>4278</v>
      </c>
      <c r="C1386" s="592" t="s">
        <v>224</v>
      </c>
      <c r="D1386" s="592" t="s">
        <v>226</v>
      </c>
      <c r="E1386" s="592" t="s">
        <v>226</v>
      </c>
      <c r="F1386" s="592" t="s">
        <v>224</v>
      </c>
      <c r="G1386" s="592" t="s">
        <v>224</v>
      </c>
      <c r="H1386" s="592" t="s">
        <v>225</v>
      </c>
      <c r="I1386" s="592" t="s">
        <v>225</v>
      </c>
      <c r="J1386" s="592" t="s">
        <v>225</v>
      </c>
      <c r="K1386" s="592" t="s">
        <v>225</v>
      </c>
      <c r="L1386" s="592" t="s">
        <v>225</v>
      </c>
      <c r="M1386" s="592" t="s">
        <v>225</v>
      </c>
      <c r="N1386" s="592" t="s">
        <v>225</v>
      </c>
    </row>
    <row r="1387" spans="1:14" x14ac:dyDescent="0.3">
      <c r="A1387" s="592">
        <v>705577</v>
      </c>
      <c r="B1387" s="592" t="s">
        <v>4278</v>
      </c>
      <c r="C1387" s="592" t="s">
        <v>224</v>
      </c>
      <c r="D1387" s="592" t="s">
        <v>224</v>
      </c>
      <c r="E1387" s="592" t="s">
        <v>224</v>
      </c>
      <c r="F1387" s="592" t="s">
        <v>225</v>
      </c>
      <c r="G1387" s="592" t="s">
        <v>224</v>
      </c>
      <c r="H1387" s="592" t="s">
        <v>225</v>
      </c>
      <c r="I1387" s="592" t="s">
        <v>225</v>
      </c>
      <c r="J1387" s="592" t="s">
        <v>225</v>
      </c>
      <c r="K1387" s="592" t="s">
        <v>225</v>
      </c>
      <c r="L1387" s="592" t="s">
        <v>225</v>
      </c>
      <c r="M1387" s="592" t="s">
        <v>225</v>
      </c>
      <c r="N1387" s="592" t="s">
        <v>225</v>
      </c>
    </row>
    <row r="1388" spans="1:14" x14ac:dyDescent="0.3">
      <c r="A1388" s="592">
        <v>705573</v>
      </c>
      <c r="B1388" s="592" t="s">
        <v>4278</v>
      </c>
      <c r="C1388" s="592" t="s">
        <v>224</v>
      </c>
      <c r="D1388" s="592" t="s">
        <v>225</v>
      </c>
      <c r="E1388" s="592" t="s">
        <v>224</v>
      </c>
      <c r="F1388" s="592" t="s">
        <v>224</v>
      </c>
      <c r="G1388" s="592" t="s">
        <v>226</v>
      </c>
      <c r="H1388" s="592" t="s">
        <v>226</v>
      </c>
      <c r="I1388" s="592" t="s">
        <v>225</v>
      </c>
      <c r="J1388" s="592" t="s">
        <v>225</v>
      </c>
      <c r="K1388" s="592" t="s">
        <v>225</v>
      </c>
      <c r="L1388" s="592" t="s">
        <v>225</v>
      </c>
      <c r="M1388" s="592" t="s">
        <v>225</v>
      </c>
      <c r="N1388" s="592" t="s">
        <v>225</v>
      </c>
    </row>
    <row r="1389" spans="1:14" x14ac:dyDescent="0.3">
      <c r="A1389" s="592">
        <v>705570</v>
      </c>
      <c r="B1389" s="592" t="s">
        <v>4278</v>
      </c>
      <c r="C1389" s="592" t="s">
        <v>224</v>
      </c>
      <c r="D1389" s="592" t="s">
        <v>225</v>
      </c>
      <c r="E1389" s="592" t="s">
        <v>224</v>
      </c>
      <c r="F1389" s="592" t="s">
        <v>226</v>
      </c>
      <c r="G1389" s="592" t="s">
        <v>225</v>
      </c>
      <c r="H1389" s="592" t="s">
        <v>224</v>
      </c>
      <c r="I1389" s="592" t="s">
        <v>225</v>
      </c>
      <c r="J1389" s="592" t="s">
        <v>225</v>
      </c>
      <c r="K1389" s="592" t="s">
        <v>225</v>
      </c>
      <c r="L1389" s="592" t="s">
        <v>225</v>
      </c>
      <c r="M1389" s="592" t="s">
        <v>225</v>
      </c>
      <c r="N1389" s="592" t="s">
        <v>225</v>
      </c>
    </row>
    <row r="1390" spans="1:14" x14ac:dyDescent="0.3">
      <c r="A1390" s="592">
        <v>705558</v>
      </c>
      <c r="B1390" s="592" t="s">
        <v>4278</v>
      </c>
      <c r="C1390" s="592" t="s">
        <v>224</v>
      </c>
      <c r="D1390" s="592" t="s">
        <v>224</v>
      </c>
      <c r="E1390" s="592" t="s">
        <v>224</v>
      </c>
      <c r="F1390" s="592" t="s">
        <v>226</v>
      </c>
      <c r="G1390" s="592" t="s">
        <v>224</v>
      </c>
      <c r="H1390" s="592" t="s">
        <v>224</v>
      </c>
      <c r="I1390" s="592" t="s">
        <v>226</v>
      </c>
      <c r="J1390" s="592" t="s">
        <v>225</v>
      </c>
      <c r="K1390" s="592" t="s">
        <v>225</v>
      </c>
      <c r="L1390" s="592" t="s">
        <v>225</v>
      </c>
      <c r="M1390" s="592" t="s">
        <v>226</v>
      </c>
      <c r="N1390" s="592" t="s">
        <v>226</v>
      </c>
    </row>
    <row r="1391" spans="1:14" x14ac:dyDescent="0.3">
      <c r="A1391" s="592">
        <v>705556</v>
      </c>
      <c r="B1391" s="592" t="s">
        <v>4278</v>
      </c>
      <c r="C1391" s="592" t="s">
        <v>224</v>
      </c>
      <c r="D1391" s="592" t="s">
        <v>224</v>
      </c>
      <c r="E1391" s="592" t="s">
        <v>224</v>
      </c>
      <c r="F1391" s="592" t="s">
        <v>224</v>
      </c>
      <c r="G1391" s="592" t="s">
        <v>224</v>
      </c>
      <c r="H1391" s="592" t="s">
        <v>226</v>
      </c>
      <c r="I1391" s="592" t="s">
        <v>225</v>
      </c>
      <c r="J1391" s="592" t="s">
        <v>225</v>
      </c>
      <c r="K1391" s="592" t="s">
        <v>225</v>
      </c>
      <c r="L1391" s="592" t="s">
        <v>226</v>
      </c>
      <c r="M1391" s="592" t="s">
        <v>226</v>
      </c>
      <c r="N1391" s="592" t="s">
        <v>225</v>
      </c>
    </row>
    <row r="1392" spans="1:14" x14ac:dyDescent="0.3">
      <c r="A1392" s="592">
        <v>705549</v>
      </c>
      <c r="B1392" s="592" t="s">
        <v>4278</v>
      </c>
      <c r="C1392" s="592" t="s">
        <v>224</v>
      </c>
      <c r="D1392" s="592" t="s">
        <v>226</v>
      </c>
      <c r="E1392" s="592" t="s">
        <v>224</v>
      </c>
      <c r="F1392" s="592" t="s">
        <v>226</v>
      </c>
      <c r="G1392" s="592" t="s">
        <v>225</v>
      </c>
      <c r="H1392" s="592" t="s">
        <v>225</v>
      </c>
      <c r="I1392" s="592" t="s">
        <v>226</v>
      </c>
      <c r="J1392" s="592" t="s">
        <v>225</v>
      </c>
      <c r="K1392" s="592" t="s">
        <v>225</v>
      </c>
      <c r="L1392" s="592" t="s">
        <v>226</v>
      </c>
      <c r="M1392" s="592" t="s">
        <v>226</v>
      </c>
      <c r="N1392" s="592" t="s">
        <v>225</v>
      </c>
    </row>
    <row r="1393" spans="1:14" x14ac:dyDescent="0.3">
      <c r="A1393" s="592">
        <v>705532</v>
      </c>
      <c r="B1393" s="592" t="s">
        <v>4278</v>
      </c>
      <c r="C1393" s="592" t="s">
        <v>224</v>
      </c>
      <c r="D1393" s="592" t="s">
        <v>226</v>
      </c>
      <c r="E1393" s="592" t="s">
        <v>226</v>
      </c>
      <c r="F1393" s="592" t="s">
        <v>226</v>
      </c>
      <c r="G1393" s="592" t="s">
        <v>225</v>
      </c>
      <c r="H1393" s="592" t="s">
        <v>224</v>
      </c>
      <c r="I1393" s="592" t="s">
        <v>225</v>
      </c>
      <c r="J1393" s="592" t="s">
        <v>225</v>
      </c>
      <c r="K1393" s="592" t="s">
        <v>225</v>
      </c>
      <c r="L1393" s="592" t="s">
        <v>225</v>
      </c>
      <c r="M1393" s="592" t="s">
        <v>226</v>
      </c>
      <c r="N1393" s="592" t="s">
        <v>224</v>
      </c>
    </row>
    <row r="1394" spans="1:14" x14ac:dyDescent="0.3">
      <c r="A1394" s="592">
        <v>705531</v>
      </c>
      <c r="B1394" s="592" t="s">
        <v>4278</v>
      </c>
      <c r="C1394" s="592" t="s">
        <v>224</v>
      </c>
      <c r="D1394" s="592" t="s">
        <v>224</v>
      </c>
      <c r="E1394" s="592" t="s">
        <v>224</v>
      </c>
      <c r="F1394" s="592" t="s">
        <v>224</v>
      </c>
      <c r="G1394" s="592" t="s">
        <v>224</v>
      </c>
      <c r="H1394" s="592" t="s">
        <v>226</v>
      </c>
      <c r="I1394" s="592" t="s">
        <v>225</v>
      </c>
      <c r="J1394" s="592" t="s">
        <v>225</v>
      </c>
      <c r="K1394" s="592" t="s">
        <v>226</v>
      </c>
      <c r="L1394" s="592" t="s">
        <v>226</v>
      </c>
      <c r="M1394" s="592" t="s">
        <v>226</v>
      </c>
      <c r="N1394" s="592" t="s">
        <v>225</v>
      </c>
    </row>
    <row r="1395" spans="1:14" x14ac:dyDescent="0.3">
      <c r="A1395" s="592">
        <v>705526</v>
      </c>
      <c r="B1395" s="592" t="s">
        <v>4278</v>
      </c>
      <c r="C1395" s="592" t="s">
        <v>224</v>
      </c>
      <c r="D1395" s="592" t="s">
        <v>224</v>
      </c>
      <c r="E1395" s="592" t="s">
        <v>225</v>
      </c>
      <c r="F1395" s="592" t="s">
        <v>226</v>
      </c>
      <c r="G1395" s="592" t="s">
        <v>224</v>
      </c>
      <c r="H1395" s="592" t="s">
        <v>226</v>
      </c>
      <c r="I1395" s="592" t="s">
        <v>225</v>
      </c>
      <c r="J1395" s="592" t="s">
        <v>225</v>
      </c>
      <c r="K1395" s="592" t="s">
        <v>225</v>
      </c>
      <c r="L1395" s="592" t="s">
        <v>226</v>
      </c>
      <c r="M1395" s="592" t="s">
        <v>225</v>
      </c>
      <c r="N1395" s="592" t="s">
        <v>225</v>
      </c>
    </row>
    <row r="1396" spans="1:14" x14ac:dyDescent="0.3">
      <c r="A1396" s="592">
        <v>705505</v>
      </c>
      <c r="B1396" s="592" t="s">
        <v>4278</v>
      </c>
      <c r="C1396" s="592" t="s">
        <v>224</v>
      </c>
      <c r="D1396" s="592" t="s">
        <v>225</v>
      </c>
      <c r="E1396" s="592" t="s">
        <v>224</v>
      </c>
      <c r="F1396" s="592" t="s">
        <v>224</v>
      </c>
      <c r="G1396" s="592" t="s">
        <v>225</v>
      </c>
      <c r="H1396" s="592" t="s">
        <v>224</v>
      </c>
      <c r="I1396" s="592" t="s">
        <v>226</v>
      </c>
      <c r="J1396" s="592" t="s">
        <v>225</v>
      </c>
      <c r="K1396" s="592" t="s">
        <v>226</v>
      </c>
      <c r="L1396" s="592" t="s">
        <v>225</v>
      </c>
      <c r="M1396" s="592" t="s">
        <v>226</v>
      </c>
      <c r="N1396" s="592" t="s">
        <v>224</v>
      </c>
    </row>
    <row r="1397" spans="1:14" x14ac:dyDescent="0.3">
      <c r="A1397" s="592">
        <v>705503</v>
      </c>
      <c r="B1397" s="592" t="s">
        <v>4278</v>
      </c>
      <c r="C1397" s="592" t="s">
        <v>224</v>
      </c>
      <c r="D1397" s="592" t="s">
        <v>224</v>
      </c>
      <c r="E1397" s="592" t="s">
        <v>224</v>
      </c>
      <c r="F1397" s="592" t="s">
        <v>224</v>
      </c>
      <c r="G1397" s="592" t="s">
        <v>224</v>
      </c>
      <c r="H1397" s="592" t="s">
        <v>226</v>
      </c>
      <c r="I1397" s="592" t="s">
        <v>225</v>
      </c>
      <c r="J1397" s="592" t="s">
        <v>225</v>
      </c>
      <c r="K1397" s="592" t="s">
        <v>225</v>
      </c>
      <c r="L1397" s="592" t="s">
        <v>226</v>
      </c>
      <c r="M1397" s="592" t="s">
        <v>226</v>
      </c>
      <c r="N1397" s="592" t="s">
        <v>225</v>
      </c>
    </row>
    <row r="1398" spans="1:14" x14ac:dyDescent="0.3">
      <c r="A1398" s="592">
        <v>705493</v>
      </c>
      <c r="B1398" s="592" t="s">
        <v>4278</v>
      </c>
      <c r="C1398" s="592" t="s">
        <v>224</v>
      </c>
      <c r="D1398" s="592" t="s">
        <v>224</v>
      </c>
      <c r="E1398" s="592" t="s">
        <v>224</v>
      </c>
      <c r="F1398" s="592" t="s">
        <v>224</v>
      </c>
      <c r="G1398" s="592" t="s">
        <v>224</v>
      </c>
      <c r="H1398" s="592" t="s">
        <v>226</v>
      </c>
      <c r="I1398" s="592" t="s">
        <v>226</v>
      </c>
      <c r="J1398" s="592" t="s">
        <v>226</v>
      </c>
      <c r="K1398" s="592" t="s">
        <v>226</v>
      </c>
      <c r="L1398" s="592" t="s">
        <v>226</v>
      </c>
      <c r="M1398" s="592" t="s">
        <v>224</v>
      </c>
      <c r="N1398" s="592" t="s">
        <v>226</v>
      </c>
    </row>
    <row r="1399" spans="1:14" x14ac:dyDescent="0.3">
      <c r="A1399" s="592">
        <v>705485</v>
      </c>
      <c r="B1399" s="592" t="s">
        <v>4278</v>
      </c>
      <c r="C1399" s="592" t="s">
        <v>224</v>
      </c>
      <c r="D1399" s="592" t="s">
        <v>224</v>
      </c>
      <c r="E1399" s="592" t="s">
        <v>224</v>
      </c>
      <c r="F1399" s="592" t="s">
        <v>224</v>
      </c>
      <c r="G1399" s="592" t="s">
        <v>224</v>
      </c>
      <c r="H1399" s="592" t="s">
        <v>224</v>
      </c>
      <c r="I1399" s="592" t="s">
        <v>226</v>
      </c>
      <c r="J1399" s="592" t="s">
        <v>225</v>
      </c>
      <c r="K1399" s="592" t="s">
        <v>225</v>
      </c>
      <c r="L1399" s="592" t="s">
        <v>225</v>
      </c>
      <c r="M1399" s="592" t="s">
        <v>226</v>
      </c>
      <c r="N1399" s="592" t="s">
        <v>226</v>
      </c>
    </row>
    <row r="1400" spans="1:14" x14ac:dyDescent="0.3">
      <c r="A1400" s="592">
        <v>705483</v>
      </c>
      <c r="B1400" s="592" t="s">
        <v>4278</v>
      </c>
      <c r="C1400" s="592" t="s">
        <v>224</v>
      </c>
      <c r="D1400" s="592" t="s">
        <v>224</v>
      </c>
      <c r="E1400" s="592" t="s">
        <v>224</v>
      </c>
      <c r="F1400" s="592" t="s">
        <v>224</v>
      </c>
      <c r="G1400" s="592" t="s">
        <v>224</v>
      </c>
      <c r="H1400" s="592" t="s">
        <v>225</v>
      </c>
      <c r="I1400" s="592" t="s">
        <v>226</v>
      </c>
      <c r="J1400" s="592" t="s">
        <v>226</v>
      </c>
      <c r="K1400" s="592" t="s">
        <v>226</v>
      </c>
      <c r="L1400" s="592" t="s">
        <v>226</v>
      </c>
      <c r="M1400" s="592" t="s">
        <v>225</v>
      </c>
      <c r="N1400" s="592" t="s">
        <v>225</v>
      </c>
    </row>
    <row r="1401" spans="1:14" x14ac:dyDescent="0.3">
      <c r="A1401" s="592">
        <v>705477</v>
      </c>
      <c r="B1401" s="592" t="s">
        <v>4278</v>
      </c>
      <c r="C1401" s="592" t="s">
        <v>224</v>
      </c>
      <c r="D1401" s="592" t="s">
        <v>224</v>
      </c>
      <c r="E1401" s="592" t="s">
        <v>224</v>
      </c>
      <c r="F1401" s="592" t="s">
        <v>224</v>
      </c>
      <c r="G1401" s="592" t="s">
        <v>224</v>
      </c>
      <c r="H1401" s="592" t="s">
        <v>224</v>
      </c>
      <c r="I1401" s="592" t="s">
        <v>226</v>
      </c>
      <c r="J1401" s="592" t="s">
        <v>224</v>
      </c>
      <c r="K1401" s="592" t="s">
        <v>224</v>
      </c>
      <c r="L1401" s="592" t="s">
        <v>226</v>
      </c>
      <c r="M1401" s="592" t="s">
        <v>226</v>
      </c>
      <c r="N1401" s="592" t="s">
        <v>226</v>
      </c>
    </row>
    <row r="1402" spans="1:14" x14ac:dyDescent="0.3">
      <c r="A1402" s="592">
        <v>705474</v>
      </c>
      <c r="B1402" s="592" t="s">
        <v>4278</v>
      </c>
      <c r="C1402" s="592" t="s">
        <v>224</v>
      </c>
      <c r="D1402" s="592" t="s">
        <v>224</v>
      </c>
      <c r="E1402" s="592" t="s">
        <v>224</v>
      </c>
      <c r="F1402" s="592" t="s">
        <v>225</v>
      </c>
      <c r="G1402" s="592" t="s">
        <v>225</v>
      </c>
      <c r="H1402" s="592" t="s">
        <v>225</v>
      </c>
      <c r="I1402" s="592" t="s">
        <v>226</v>
      </c>
      <c r="J1402" s="592" t="s">
        <v>226</v>
      </c>
      <c r="K1402" s="592" t="s">
        <v>226</v>
      </c>
      <c r="L1402" s="592" t="s">
        <v>225</v>
      </c>
      <c r="M1402" s="592" t="s">
        <v>225</v>
      </c>
      <c r="N1402" s="592" t="s">
        <v>225</v>
      </c>
    </row>
    <row r="1403" spans="1:14" x14ac:dyDescent="0.3">
      <c r="A1403" s="592">
        <v>705449</v>
      </c>
      <c r="B1403" s="592" t="s">
        <v>4278</v>
      </c>
      <c r="C1403" s="592" t="s">
        <v>224</v>
      </c>
      <c r="D1403" s="592" t="s">
        <v>225</v>
      </c>
      <c r="E1403" s="592" t="s">
        <v>226</v>
      </c>
      <c r="F1403" s="592" t="s">
        <v>224</v>
      </c>
      <c r="G1403" s="592" t="s">
        <v>224</v>
      </c>
      <c r="H1403" s="592" t="s">
        <v>225</v>
      </c>
      <c r="I1403" s="592" t="s">
        <v>226</v>
      </c>
      <c r="J1403" s="592" t="s">
        <v>226</v>
      </c>
      <c r="K1403" s="592" t="s">
        <v>226</v>
      </c>
      <c r="L1403" s="592" t="s">
        <v>226</v>
      </c>
      <c r="M1403" s="592" t="s">
        <v>226</v>
      </c>
      <c r="N1403" s="592" t="s">
        <v>225</v>
      </c>
    </row>
    <row r="1404" spans="1:14" x14ac:dyDescent="0.3">
      <c r="A1404" s="592">
        <v>705447</v>
      </c>
      <c r="B1404" s="592" t="s">
        <v>4278</v>
      </c>
      <c r="C1404" s="592" t="s">
        <v>224</v>
      </c>
      <c r="D1404" s="592" t="s">
        <v>226</v>
      </c>
      <c r="E1404" s="592" t="s">
        <v>224</v>
      </c>
      <c r="F1404" s="592" t="s">
        <v>224</v>
      </c>
      <c r="G1404" s="592" t="s">
        <v>224</v>
      </c>
      <c r="H1404" s="592" t="s">
        <v>224</v>
      </c>
      <c r="I1404" s="592" t="s">
        <v>224</v>
      </c>
      <c r="J1404" s="592" t="s">
        <v>226</v>
      </c>
      <c r="K1404" s="592" t="s">
        <v>226</v>
      </c>
      <c r="L1404" s="592" t="s">
        <v>224</v>
      </c>
      <c r="M1404" s="592" t="s">
        <v>224</v>
      </c>
      <c r="N1404" s="592" t="s">
        <v>226</v>
      </c>
    </row>
    <row r="1405" spans="1:14" x14ac:dyDescent="0.3">
      <c r="A1405" s="592">
        <v>705424</v>
      </c>
      <c r="B1405" s="592" t="s">
        <v>4278</v>
      </c>
      <c r="C1405" s="592" t="s">
        <v>224</v>
      </c>
      <c r="D1405" s="592" t="s">
        <v>226</v>
      </c>
      <c r="E1405" s="592" t="s">
        <v>224</v>
      </c>
      <c r="F1405" s="592" t="s">
        <v>226</v>
      </c>
      <c r="G1405" s="592" t="s">
        <v>224</v>
      </c>
      <c r="H1405" s="592" t="s">
        <v>226</v>
      </c>
      <c r="I1405" s="592" t="s">
        <v>225</v>
      </c>
      <c r="J1405" s="592" t="s">
        <v>225</v>
      </c>
      <c r="K1405" s="592" t="s">
        <v>225</v>
      </c>
      <c r="L1405" s="592" t="s">
        <v>225</v>
      </c>
      <c r="M1405" s="592" t="s">
        <v>225</v>
      </c>
      <c r="N1405" s="592" t="s">
        <v>225</v>
      </c>
    </row>
    <row r="1406" spans="1:14" x14ac:dyDescent="0.3">
      <c r="A1406" s="592">
        <v>705415</v>
      </c>
      <c r="B1406" s="592" t="s">
        <v>4278</v>
      </c>
      <c r="C1406" s="592" t="s">
        <v>224</v>
      </c>
      <c r="D1406" s="592" t="s">
        <v>224</v>
      </c>
      <c r="E1406" s="592" t="s">
        <v>226</v>
      </c>
      <c r="F1406" s="592" t="s">
        <v>224</v>
      </c>
      <c r="G1406" s="592" t="s">
        <v>224</v>
      </c>
      <c r="H1406" s="592" t="s">
        <v>226</v>
      </c>
      <c r="I1406" s="592" t="s">
        <v>224</v>
      </c>
      <c r="J1406" s="592" t="s">
        <v>226</v>
      </c>
      <c r="K1406" s="592" t="s">
        <v>225</v>
      </c>
      <c r="L1406" s="592" t="s">
        <v>225</v>
      </c>
      <c r="M1406" s="592" t="s">
        <v>224</v>
      </c>
      <c r="N1406" s="592" t="s">
        <v>226</v>
      </c>
    </row>
    <row r="1407" spans="1:14" x14ac:dyDescent="0.3">
      <c r="A1407" s="592">
        <v>705410</v>
      </c>
      <c r="B1407" s="592" t="s">
        <v>4278</v>
      </c>
      <c r="C1407" s="592" t="s">
        <v>224</v>
      </c>
      <c r="D1407" s="592" t="s">
        <v>224</v>
      </c>
      <c r="E1407" s="592" t="s">
        <v>224</v>
      </c>
      <c r="F1407" s="592" t="s">
        <v>225</v>
      </c>
      <c r="G1407" s="592" t="s">
        <v>226</v>
      </c>
      <c r="H1407" s="592" t="s">
        <v>225</v>
      </c>
      <c r="I1407" s="592" t="s">
        <v>225</v>
      </c>
      <c r="J1407" s="592" t="s">
        <v>225</v>
      </c>
      <c r="K1407" s="592" t="s">
        <v>225</v>
      </c>
      <c r="L1407" s="592" t="s">
        <v>225</v>
      </c>
      <c r="M1407" s="592" t="s">
        <v>225</v>
      </c>
      <c r="N1407" s="592" t="s">
        <v>225</v>
      </c>
    </row>
    <row r="1408" spans="1:14" x14ac:dyDescent="0.3">
      <c r="A1408" s="592">
        <v>705407</v>
      </c>
      <c r="B1408" s="592" t="s">
        <v>4278</v>
      </c>
      <c r="C1408" s="592" t="s">
        <v>224</v>
      </c>
      <c r="D1408" s="592" t="s">
        <v>226</v>
      </c>
      <c r="E1408" s="592" t="s">
        <v>224</v>
      </c>
      <c r="F1408" s="592" t="s">
        <v>226</v>
      </c>
      <c r="G1408" s="592" t="s">
        <v>224</v>
      </c>
      <c r="H1408" s="592" t="s">
        <v>226</v>
      </c>
      <c r="I1408" s="592" t="s">
        <v>224</v>
      </c>
      <c r="J1408" s="592" t="s">
        <v>226</v>
      </c>
      <c r="K1408" s="592" t="s">
        <v>224</v>
      </c>
      <c r="L1408" s="592" t="s">
        <v>224</v>
      </c>
      <c r="M1408" s="592" t="s">
        <v>224</v>
      </c>
      <c r="N1408" s="592" t="s">
        <v>226</v>
      </c>
    </row>
    <row r="1409" spans="1:14" x14ac:dyDescent="0.3">
      <c r="A1409" s="592">
        <v>705405</v>
      </c>
      <c r="B1409" s="592" t="s">
        <v>4278</v>
      </c>
      <c r="C1409" s="592" t="s">
        <v>224</v>
      </c>
      <c r="D1409" s="592" t="s">
        <v>225</v>
      </c>
      <c r="E1409" s="592" t="s">
        <v>224</v>
      </c>
      <c r="F1409" s="592" t="s">
        <v>226</v>
      </c>
      <c r="G1409" s="592" t="s">
        <v>224</v>
      </c>
      <c r="H1409" s="592" t="s">
        <v>226</v>
      </c>
      <c r="I1409" s="592" t="s">
        <v>225</v>
      </c>
      <c r="J1409" s="592" t="s">
        <v>225</v>
      </c>
      <c r="K1409" s="592" t="s">
        <v>225</v>
      </c>
      <c r="L1409" s="592" t="s">
        <v>225</v>
      </c>
      <c r="M1409" s="592" t="s">
        <v>225</v>
      </c>
      <c r="N1409" s="592" t="s">
        <v>225</v>
      </c>
    </row>
    <row r="1410" spans="1:14" x14ac:dyDescent="0.3">
      <c r="A1410" s="592">
        <v>705398</v>
      </c>
      <c r="B1410" s="592" t="s">
        <v>4278</v>
      </c>
      <c r="C1410" s="592" t="s">
        <v>224</v>
      </c>
      <c r="D1410" s="592" t="s">
        <v>224</v>
      </c>
      <c r="E1410" s="592" t="s">
        <v>226</v>
      </c>
      <c r="F1410" s="592" t="s">
        <v>225</v>
      </c>
      <c r="G1410" s="592" t="s">
        <v>224</v>
      </c>
      <c r="H1410" s="592" t="s">
        <v>225</v>
      </c>
      <c r="I1410" s="592" t="s">
        <v>226</v>
      </c>
      <c r="J1410" s="592" t="s">
        <v>225</v>
      </c>
      <c r="K1410" s="592" t="s">
        <v>226</v>
      </c>
      <c r="L1410" s="592" t="s">
        <v>225</v>
      </c>
      <c r="M1410" s="592" t="s">
        <v>226</v>
      </c>
      <c r="N1410" s="592" t="s">
        <v>225</v>
      </c>
    </row>
    <row r="1411" spans="1:14" x14ac:dyDescent="0.3">
      <c r="A1411" s="592">
        <v>705392</v>
      </c>
      <c r="B1411" s="592" t="s">
        <v>4278</v>
      </c>
      <c r="C1411" s="592" t="s">
        <v>224</v>
      </c>
      <c r="D1411" s="592" t="s">
        <v>226</v>
      </c>
      <c r="E1411" s="592" t="s">
        <v>224</v>
      </c>
      <c r="F1411" s="592" t="s">
        <v>224</v>
      </c>
      <c r="G1411" s="592" t="s">
        <v>224</v>
      </c>
      <c r="H1411" s="592" t="s">
        <v>226</v>
      </c>
      <c r="I1411" s="592" t="s">
        <v>226</v>
      </c>
      <c r="J1411" s="592" t="s">
        <v>224</v>
      </c>
      <c r="K1411" s="592" t="s">
        <v>226</v>
      </c>
      <c r="L1411" s="592" t="s">
        <v>226</v>
      </c>
      <c r="M1411" s="592" t="s">
        <v>226</v>
      </c>
      <c r="N1411" s="592" t="s">
        <v>225</v>
      </c>
    </row>
    <row r="1412" spans="1:14" x14ac:dyDescent="0.3">
      <c r="A1412" s="592">
        <v>705390</v>
      </c>
      <c r="B1412" s="592" t="s">
        <v>4278</v>
      </c>
      <c r="C1412" s="592" t="s">
        <v>224</v>
      </c>
      <c r="D1412" s="592" t="s">
        <v>226</v>
      </c>
      <c r="E1412" s="592" t="s">
        <v>224</v>
      </c>
      <c r="F1412" s="592" t="s">
        <v>226</v>
      </c>
      <c r="G1412" s="592" t="s">
        <v>224</v>
      </c>
      <c r="H1412" s="592" t="s">
        <v>226</v>
      </c>
      <c r="I1412" s="592" t="s">
        <v>224</v>
      </c>
      <c r="J1412" s="592" t="s">
        <v>225</v>
      </c>
      <c r="K1412" s="592" t="s">
        <v>224</v>
      </c>
      <c r="L1412" s="592" t="s">
        <v>225</v>
      </c>
      <c r="M1412" s="592" t="s">
        <v>225</v>
      </c>
      <c r="N1412" s="592" t="s">
        <v>225</v>
      </c>
    </row>
    <row r="1413" spans="1:14" x14ac:dyDescent="0.3">
      <c r="A1413" s="592">
        <v>705385</v>
      </c>
      <c r="B1413" s="592" t="s">
        <v>4278</v>
      </c>
      <c r="C1413" s="592" t="s">
        <v>224</v>
      </c>
      <c r="D1413" s="592" t="s">
        <v>226</v>
      </c>
      <c r="E1413" s="592" t="s">
        <v>224</v>
      </c>
      <c r="F1413" s="592" t="s">
        <v>224</v>
      </c>
      <c r="G1413" s="592" t="s">
        <v>226</v>
      </c>
      <c r="H1413" s="592" t="s">
        <v>226</v>
      </c>
      <c r="I1413" s="592" t="s">
        <v>226</v>
      </c>
      <c r="J1413" s="592" t="s">
        <v>225</v>
      </c>
      <c r="K1413" s="592" t="s">
        <v>226</v>
      </c>
      <c r="L1413" s="592" t="s">
        <v>225</v>
      </c>
      <c r="M1413" s="592" t="s">
        <v>225</v>
      </c>
      <c r="N1413" s="592" t="s">
        <v>225</v>
      </c>
    </row>
    <row r="1414" spans="1:14" x14ac:dyDescent="0.3">
      <c r="A1414" s="592">
        <v>705381</v>
      </c>
      <c r="B1414" s="592" t="s">
        <v>4278</v>
      </c>
      <c r="C1414" s="592" t="s">
        <v>224</v>
      </c>
      <c r="D1414" s="592" t="s">
        <v>224</v>
      </c>
      <c r="E1414" s="592" t="s">
        <v>226</v>
      </c>
      <c r="F1414" s="592" t="s">
        <v>224</v>
      </c>
      <c r="G1414" s="592" t="s">
        <v>224</v>
      </c>
      <c r="H1414" s="592" t="s">
        <v>224</v>
      </c>
      <c r="I1414" s="592" t="s">
        <v>225</v>
      </c>
      <c r="J1414" s="592" t="s">
        <v>225</v>
      </c>
      <c r="K1414" s="592" t="s">
        <v>225</v>
      </c>
      <c r="L1414" s="592" t="s">
        <v>225</v>
      </c>
      <c r="M1414" s="592" t="s">
        <v>225</v>
      </c>
      <c r="N1414" s="592" t="s">
        <v>225</v>
      </c>
    </row>
    <row r="1415" spans="1:14" x14ac:dyDescent="0.3">
      <c r="A1415" s="592">
        <v>705378</v>
      </c>
      <c r="B1415" s="592" t="s">
        <v>4278</v>
      </c>
      <c r="C1415" s="592" t="s">
        <v>224</v>
      </c>
      <c r="D1415" s="592" t="s">
        <v>224</v>
      </c>
      <c r="E1415" s="592" t="s">
        <v>226</v>
      </c>
      <c r="F1415" s="592" t="s">
        <v>226</v>
      </c>
      <c r="G1415" s="592" t="s">
        <v>226</v>
      </c>
      <c r="H1415" s="592" t="s">
        <v>224</v>
      </c>
      <c r="I1415" s="592" t="s">
        <v>225</v>
      </c>
      <c r="J1415" s="592" t="s">
        <v>225</v>
      </c>
      <c r="K1415" s="592" t="s">
        <v>225</v>
      </c>
      <c r="L1415" s="592" t="s">
        <v>225</v>
      </c>
      <c r="M1415" s="592" t="s">
        <v>225</v>
      </c>
      <c r="N1415" s="592" t="s">
        <v>225</v>
      </c>
    </row>
    <row r="1416" spans="1:14" x14ac:dyDescent="0.3">
      <c r="A1416" s="592">
        <v>705375</v>
      </c>
      <c r="B1416" s="592" t="s">
        <v>4278</v>
      </c>
      <c r="C1416" s="592" t="s">
        <v>224</v>
      </c>
      <c r="D1416" s="592" t="s">
        <v>224</v>
      </c>
      <c r="E1416" s="592" t="s">
        <v>224</v>
      </c>
      <c r="F1416" s="592" t="s">
        <v>226</v>
      </c>
      <c r="G1416" s="592" t="s">
        <v>224</v>
      </c>
      <c r="H1416" s="592" t="s">
        <v>225</v>
      </c>
      <c r="I1416" s="592" t="s">
        <v>225</v>
      </c>
      <c r="J1416" s="592" t="s">
        <v>225</v>
      </c>
      <c r="K1416" s="592" t="s">
        <v>225</v>
      </c>
      <c r="L1416" s="592" t="s">
        <v>225</v>
      </c>
      <c r="M1416" s="592" t="s">
        <v>225</v>
      </c>
      <c r="N1416" s="592" t="s">
        <v>225</v>
      </c>
    </row>
    <row r="1417" spans="1:14" x14ac:dyDescent="0.3">
      <c r="A1417" s="592">
        <v>705374</v>
      </c>
      <c r="B1417" s="592" t="s">
        <v>4278</v>
      </c>
      <c r="C1417" s="592" t="s">
        <v>224</v>
      </c>
      <c r="D1417" s="592" t="s">
        <v>224</v>
      </c>
      <c r="E1417" s="592" t="s">
        <v>224</v>
      </c>
      <c r="F1417" s="592" t="s">
        <v>224</v>
      </c>
      <c r="G1417" s="592" t="s">
        <v>224</v>
      </c>
      <c r="H1417" s="592" t="s">
        <v>225</v>
      </c>
      <c r="I1417" s="592" t="s">
        <v>225</v>
      </c>
      <c r="J1417" s="592" t="s">
        <v>225</v>
      </c>
      <c r="K1417" s="592" t="s">
        <v>225</v>
      </c>
      <c r="L1417" s="592" t="s">
        <v>225</v>
      </c>
      <c r="M1417" s="592" t="s">
        <v>225</v>
      </c>
      <c r="N1417" s="592" t="s">
        <v>225</v>
      </c>
    </row>
    <row r="1418" spans="1:14" x14ac:dyDescent="0.3">
      <c r="A1418" s="592">
        <v>705369</v>
      </c>
      <c r="B1418" s="592" t="s">
        <v>4278</v>
      </c>
      <c r="C1418" s="592" t="s">
        <v>224</v>
      </c>
      <c r="D1418" s="592" t="s">
        <v>224</v>
      </c>
      <c r="E1418" s="592" t="s">
        <v>226</v>
      </c>
      <c r="F1418" s="592" t="s">
        <v>225</v>
      </c>
      <c r="G1418" s="592" t="s">
        <v>226</v>
      </c>
      <c r="H1418" s="592" t="s">
        <v>225</v>
      </c>
      <c r="I1418" s="592" t="s">
        <v>225</v>
      </c>
      <c r="J1418" s="592" t="s">
        <v>225</v>
      </c>
      <c r="K1418" s="592" t="s">
        <v>225</v>
      </c>
      <c r="L1418" s="592" t="s">
        <v>225</v>
      </c>
      <c r="M1418" s="592" t="s">
        <v>225</v>
      </c>
      <c r="N1418" s="592" t="s">
        <v>225</v>
      </c>
    </row>
    <row r="1419" spans="1:14" x14ac:dyDescent="0.3">
      <c r="A1419" s="592">
        <v>705368</v>
      </c>
      <c r="B1419" s="592" t="s">
        <v>4278</v>
      </c>
      <c r="C1419" s="592" t="s">
        <v>224</v>
      </c>
      <c r="D1419" s="592" t="s">
        <v>226</v>
      </c>
      <c r="E1419" s="592" t="s">
        <v>225</v>
      </c>
      <c r="F1419" s="592" t="s">
        <v>225</v>
      </c>
      <c r="G1419" s="592" t="s">
        <v>226</v>
      </c>
      <c r="H1419" s="592" t="s">
        <v>226</v>
      </c>
      <c r="I1419" s="592" t="s">
        <v>225</v>
      </c>
      <c r="J1419" s="592" t="s">
        <v>225</v>
      </c>
      <c r="K1419" s="592" t="s">
        <v>226</v>
      </c>
      <c r="L1419" s="592" t="s">
        <v>225</v>
      </c>
      <c r="M1419" s="592" t="s">
        <v>225</v>
      </c>
      <c r="N1419" s="592" t="s">
        <v>226</v>
      </c>
    </row>
    <row r="1420" spans="1:14" x14ac:dyDescent="0.3">
      <c r="A1420" s="592">
        <v>705360</v>
      </c>
      <c r="B1420" s="592" t="s">
        <v>4278</v>
      </c>
      <c r="C1420" s="592" t="s">
        <v>224</v>
      </c>
      <c r="D1420" s="592" t="s">
        <v>224</v>
      </c>
      <c r="E1420" s="592" t="s">
        <v>224</v>
      </c>
      <c r="F1420" s="592" t="s">
        <v>226</v>
      </c>
      <c r="G1420" s="592" t="s">
        <v>224</v>
      </c>
      <c r="H1420" s="592" t="s">
        <v>224</v>
      </c>
      <c r="I1420" s="592" t="s">
        <v>226</v>
      </c>
      <c r="J1420" s="592" t="s">
        <v>226</v>
      </c>
      <c r="K1420" s="592" t="s">
        <v>226</v>
      </c>
      <c r="L1420" s="592" t="s">
        <v>226</v>
      </c>
      <c r="M1420" s="592" t="s">
        <v>226</v>
      </c>
      <c r="N1420" s="592" t="s">
        <v>226</v>
      </c>
    </row>
    <row r="1421" spans="1:14" x14ac:dyDescent="0.3">
      <c r="A1421" s="592">
        <v>705351</v>
      </c>
      <c r="B1421" s="592" t="s">
        <v>4278</v>
      </c>
      <c r="C1421" s="592" t="s">
        <v>224</v>
      </c>
      <c r="D1421" s="592" t="s">
        <v>225</v>
      </c>
      <c r="E1421" s="592" t="s">
        <v>224</v>
      </c>
      <c r="F1421" s="592" t="s">
        <v>224</v>
      </c>
      <c r="G1421" s="592" t="s">
        <v>224</v>
      </c>
      <c r="H1421" s="592" t="s">
        <v>226</v>
      </c>
      <c r="I1421" s="592" t="s">
        <v>226</v>
      </c>
      <c r="J1421" s="592" t="s">
        <v>225</v>
      </c>
      <c r="K1421" s="592" t="s">
        <v>225</v>
      </c>
      <c r="L1421" s="592" t="s">
        <v>225</v>
      </c>
      <c r="M1421" s="592" t="s">
        <v>225</v>
      </c>
      <c r="N1421" s="592" t="s">
        <v>225</v>
      </c>
    </row>
    <row r="1422" spans="1:14" x14ac:dyDescent="0.3">
      <c r="A1422" s="592">
        <v>705346</v>
      </c>
      <c r="B1422" s="592" t="s">
        <v>4278</v>
      </c>
      <c r="C1422" s="592" t="s">
        <v>224</v>
      </c>
      <c r="D1422" s="592" t="s">
        <v>224</v>
      </c>
      <c r="E1422" s="592" t="s">
        <v>224</v>
      </c>
      <c r="F1422" s="592" t="s">
        <v>224</v>
      </c>
      <c r="G1422" s="592" t="s">
        <v>224</v>
      </c>
      <c r="H1422" s="592" t="s">
        <v>224</v>
      </c>
      <c r="I1422" s="592" t="s">
        <v>224</v>
      </c>
      <c r="J1422" s="592" t="s">
        <v>224</v>
      </c>
      <c r="K1422" s="592" t="s">
        <v>224</v>
      </c>
      <c r="L1422" s="592" t="s">
        <v>224</v>
      </c>
      <c r="M1422" s="592" t="s">
        <v>224</v>
      </c>
      <c r="N1422" s="592" t="s">
        <v>224</v>
      </c>
    </row>
    <row r="1423" spans="1:14" x14ac:dyDescent="0.3">
      <c r="A1423" s="592">
        <v>705340</v>
      </c>
      <c r="B1423" s="592" t="s">
        <v>4278</v>
      </c>
      <c r="C1423" s="592" t="s">
        <v>224</v>
      </c>
      <c r="D1423" s="592" t="s">
        <v>224</v>
      </c>
      <c r="E1423" s="592" t="s">
        <v>226</v>
      </c>
      <c r="F1423" s="592" t="s">
        <v>226</v>
      </c>
      <c r="G1423" s="592" t="s">
        <v>224</v>
      </c>
      <c r="H1423" s="592" t="s">
        <v>226</v>
      </c>
      <c r="I1423" s="592" t="s">
        <v>225</v>
      </c>
      <c r="J1423" s="592" t="s">
        <v>225</v>
      </c>
      <c r="K1423" s="592" t="s">
        <v>225</v>
      </c>
      <c r="L1423" s="592" t="s">
        <v>225</v>
      </c>
      <c r="M1423" s="592" t="s">
        <v>226</v>
      </c>
      <c r="N1423" s="592" t="s">
        <v>226</v>
      </c>
    </row>
    <row r="1424" spans="1:14" x14ac:dyDescent="0.3">
      <c r="A1424" s="592">
        <v>705339</v>
      </c>
      <c r="B1424" s="592" t="s">
        <v>4278</v>
      </c>
      <c r="C1424" s="592" t="s">
        <v>224</v>
      </c>
      <c r="D1424" s="592" t="s">
        <v>225</v>
      </c>
      <c r="E1424" s="592" t="s">
        <v>226</v>
      </c>
      <c r="F1424" s="592" t="s">
        <v>225</v>
      </c>
      <c r="G1424" s="592" t="s">
        <v>224</v>
      </c>
      <c r="H1424" s="592" t="s">
        <v>224</v>
      </c>
      <c r="I1424" s="592" t="s">
        <v>225</v>
      </c>
      <c r="J1424" s="592" t="s">
        <v>225</v>
      </c>
      <c r="K1424" s="592" t="s">
        <v>225</v>
      </c>
      <c r="L1424" s="592" t="s">
        <v>225</v>
      </c>
      <c r="M1424" s="592" t="s">
        <v>225</v>
      </c>
      <c r="N1424" s="592" t="s">
        <v>225</v>
      </c>
    </row>
    <row r="1425" spans="1:14" x14ac:dyDescent="0.3">
      <c r="A1425" s="592">
        <v>705330</v>
      </c>
      <c r="B1425" s="592" t="s">
        <v>4278</v>
      </c>
      <c r="C1425" s="592" t="s">
        <v>224</v>
      </c>
      <c r="D1425" s="592" t="s">
        <v>226</v>
      </c>
      <c r="E1425" s="592" t="s">
        <v>224</v>
      </c>
      <c r="F1425" s="592" t="s">
        <v>226</v>
      </c>
      <c r="G1425" s="592" t="s">
        <v>224</v>
      </c>
      <c r="H1425" s="592" t="s">
        <v>226</v>
      </c>
      <c r="I1425" s="592" t="s">
        <v>225</v>
      </c>
      <c r="J1425" s="592" t="s">
        <v>225</v>
      </c>
      <c r="K1425" s="592" t="s">
        <v>225</v>
      </c>
      <c r="L1425" s="592" t="s">
        <v>225</v>
      </c>
      <c r="M1425" s="592" t="s">
        <v>225</v>
      </c>
      <c r="N1425" s="592" t="s">
        <v>225</v>
      </c>
    </row>
    <row r="1426" spans="1:14" x14ac:dyDescent="0.3">
      <c r="A1426" s="592">
        <v>705329</v>
      </c>
      <c r="B1426" s="592" t="s">
        <v>4278</v>
      </c>
      <c r="C1426" s="592" t="s">
        <v>224</v>
      </c>
      <c r="D1426" s="592" t="s">
        <v>226</v>
      </c>
      <c r="E1426" s="592" t="s">
        <v>224</v>
      </c>
      <c r="F1426" s="592" t="s">
        <v>226</v>
      </c>
      <c r="G1426" s="592" t="s">
        <v>225</v>
      </c>
      <c r="H1426" s="592" t="s">
        <v>225</v>
      </c>
      <c r="I1426" s="592" t="s">
        <v>226</v>
      </c>
      <c r="J1426" s="592" t="s">
        <v>225</v>
      </c>
      <c r="K1426" s="592" t="s">
        <v>226</v>
      </c>
      <c r="L1426" s="592" t="s">
        <v>225</v>
      </c>
      <c r="M1426" s="592" t="s">
        <v>225</v>
      </c>
      <c r="N1426" s="592" t="s">
        <v>225</v>
      </c>
    </row>
    <row r="1427" spans="1:14" x14ac:dyDescent="0.3">
      <c r="A1427" s="592">
        <v>705321</v>
      </c>
      <c r="B1427" s="592" t="s">
        <v>4278</v>
      </c>
      <c r="C1427" s="592" t="s">
        <v>224</v>
      </c>
      <c r="D1427" s="592" t="s">
        <v>224</v>
      </c>
      <c r="E1427" s="592" t="s">
        <v>224</v>
      </c>
      <c r="F1427" s="592" t="s">
        <v>226</v>
      </c>
      <c r="G1427" s="592" t="s">
        <v>226</v>
      </c>
      <c r="H1427" s="592" t="s">
        <v>226</v>
      </c>
      <c r="I1427" s="592" t="s">
        <v>225</v>
      </c>
      <c r="J1427" s="592" t="s">
        <v>225</v>
      </c>
      <c r="K1427" s="592" t="s">
        <v>225</v>
      </c>
      <c r="L1427" s="592" t="s">
        <v>225</v>
      </c>
      <c r="M1427" s="592" t="s">
        <v>225</v>
      </c>
      <c r="N1427" s="592" t="s">
        <v>225</v>
      </c>
    </row>
    <row r="1428" spans="1:14" x14ac:dyDescent="0.3">
      <c r="A1428" s="592">
        <v>705314</v>
      </c>
      <c r="B1428" s="592" t="s">
        <v>4278</v>
      </c>
      <c r="C1428" s="592" t="s">
        <v>224</v>
      </c>
      <c r="D1428" s="592" t="s">
        <v>225</v>
      </c>
      <c r="E1428" s="592" t="s">
        <v>226</v>
      </c>
      <c r="F1428" s="592" t="s">
        <v>226</v>
      </c>
      <c r="G1428" s="592" t="s">
        <v>224</v>
      </c>
      <c r="H1428" s="592" t="s">
        <v>226</v>
      </c>
      <c r="I1428" s="592" t="s">
        <v>226</v>
      </c>
      <c r="J1428" s="592" t="s">
        <v>225</v>
      </c>
      <c r="K1428" s="592" t="s">
        <v>226</v>
      </c>
      <c r="L1428" s="592" t="s">
        <v>225</v>
      </c>
      <c r="M1428" s="592" t="s">
        <v>226</v>
      </c>
      <c r="N1428" s="592" t="s">
        <v>226</v>
      </c>
    </row>
    <row r="1429" spans="1:14" x14ac:dyDescent="0.3">
      <c r="A1429" s="592">
        <v>705313</v>
      </c>
      <c r="B1429" s="592" t="s">
        <v>4278</v>
      </c>
      <c r="C1429" s="592" t="s">
        <v>224</v>
      </c>
      <c r="D1429" s="592" t="s">
        <v>224</v>
      </c>
      <c r="E1429" s="592" t="s">
        <v>224</v>
      </c>
      <c r="F1429" s="592" t="s">
        <v>224</v>
      </c>
      <c r="G1429" s="592" t="s">
        <v>224</v>
      </c>
      <c r="H1429" s="592" t="s">
        <v>224</v>
      </c>
      <c r="I1429" s="592" t="s">
        <v>225</v>
      </c>
      <c r="J1429" s="592" t="s">
        <v>225</v>
      </c>
      <c r="K1429" s="592" t="s">
        <v>225</v>
      </c>
      <c r="L1429" s="592" t="s">
        <v>225</v>
      </c>
      <c r="M1429" s="592" t="s">
        <v>225</v>
      </c>
      <c r="N1429" s="592" t="s">
        <v>225</v>
      </c>
    </row>
    <row r="1430" spans="1:14" x14ac:dyDescent="0.3">
      <c r="A1430" s="592">
        <v>705292</v>
      </c>
      <c r="B1430" s="592" t="s">
        <v>4278</v>
      </c>
      <c r="C1430" s="592" t="s">
        <v>224</v>
      </c>
      <c r="D1430" s="592" t="s">
        <v>224</v>
      </c>
      <c r="E1430" s="592" t="s">
        <v>224</v>
      </c>
      <c r="F1430" s="592" t="s">
        <v>226</v>
      </c>
      <c r="G1430" s="592" t="s">
        <v>224</v>
      </c>
      <c r="H1430" s="592" t="s">
        <v>225</v>
      </c>
      <c r="I1430" s="592" t="s">
        <v>224</v>
      </c>
      <c r="J1430" s="592" t="s">
        <v>225</v>
      </c>
      <c r="K1430" s="592" t="s">
        <v>225</v>
      </c>
      <c r="L1430" s="592" t="s">
        <v>225</v>
      </c>
      <c r="M1430" s="592" t="s">
        <v>226</v>
      </c>
      <c r="N1430" s="592" t="s">
        <v>225</v>
      </c>
    </row>
    <row r="1431" spans="1:14" x14ac:dyDescent="0.3">
      <c r="A1431" s="592">
        <v>705291</v>
      </c>
      <c r="B1431" s="592" t="s">
        <v>4278</v>
      </c>
      <c r="C1431" s="592" t="s">
        <v>224</v>
      </c>
      <c r="D1431" s="592" t="s">
        <v>224</v>
      </c>
      <c r="E1431" s="592" t="s">
        <v>226</v>
      </c>
      <c r="F1431" s="592" t="s">
        <v>224</v>
      </c>
      <c r="G1431" s="592" t="s">
        <v>224</v>
      </c>
      <c r="H1431" s="592" t="s">
        <v>226</v>
      </c>
      <c r="I1431" s="592" t="s">
        <v>224</v>
      </c>
      <c r="J1431" s="592" t="s">
        <v>225</v>
      </c>
      <c r="K1431" s="592" t="s">
        <v>226</v>
      </c>
      <c r="L1431" s="592" t="s">
        <v>226</v>
      </c>
      <c r="M1431" s="592" t="s">
        <v>226</v>
      </c>
      <c r="N1431" s="592" t="s">
        <v>225</v>
      </c>
    </row>
    <row r="1432" spans="1:14" x14ac:dyDescent="0.3">
      <c r="A1432" s="592">
        <v>705290</v>
      </c>
      <c r="B1432" s="592" t="s">
        <v>4278</v>
      </c>
      <c r="C1432" s="592" t="s">
        <v>224</v>
      </c>
      <c r="D1432" s="592" t="s">
        <v>224</v>
      </c>
      <c r="E1432" s="592" t="s">
        <v>226</v>
      </c>
      <c r="F1432" s="592" t="s">
        <v>225</v>
      </c>
      <c r="G1432" s="592" t="s">
        <v>225</v>
      </c>
      <c r="H1432" s="592" t="s">
        <v>225</v>
      </c>
      <c r="I1432" s="592" t="s">
        <v>226</v>
      </c>
      <c r="J1432" s="592" t="s">
        <v>226</v>
      </c>
      <c r="K1432" s="592" t="s">
        <v>225</v>
      </c>
      <c r="L1432" s="592" t="s">
        <v>225</v>
      </c>
      <c r="M1432" s="592" t="s">
        <v>225</v>
      </c>
      <c r="N1432" s="592" t="s">
        <v>225</v>
      </c>
    </row>
    <row r="1433" spans="1:14" x14ac:dyDescent="0.3">
      <c r="A1433" s="592">
        <v>705273</v>
      </c>
      <c r="B1433" s="592" t="s">
        <v>4278</v>
      </c>
      <c r="C1433" s="592" t="s">
        <v>224</v>
      </c>
      <c r="D1433" s="592" t="s">
        <v>226</v>
      </c>
      <c r="E1433" s="592" t="s">
        <v>224</v>
      </c>
      <c r="F1433" s="592" t="s">
        <v>224</v>
      </c>
      <c r="G1433" s="592" t="s">
        <v>224</v>
      </c>
      <c r="H1433" s="592" t="s">
        <v>225</v>
      </c>
      <c r="I1433" s="592" t="s">
        <v>226</v>
      </c>
      <c r="J1433" s="592" t="s">
        <v>226</v>
      </c>
      <c r="K1433" s="592" t="s">
        <v>226</v>
      </c>
      <c r="L1433" s="592" t="s">
        <v>224</v>
      </c>
      <c r="M1433" s="592" t="s">
        <v>226</v>
      </c>
      <c r="N1433" s="592" t="s">
        <v>225</v>
      </c>
    </row>
    <row r="1434" spans="1:14" x14ac:dyDescent="0.3">
      <c r="A1434" s="592">
        <v>705271</v>
      </c>
      <c r="B1434" s="592" t="s">
        <v>4278</v>
      </c>
      <c r="C1434" s="592" t="s">
        <v>224</v>
      </c>
      <c r="D1434" s="592" t="s">
        <v>226</v>
      </c>
      <c r="E1434" s="592" t="s">
        <v>224</v>
      </c>
      <c r="F1434" s="592" t="s">
        <v>224</v>
      </c>
      <c r="G1434" s="592" t="s">
        <v>226</v>
      </c>
      <c r="H1434" s="592" t="s">
        <v>226</v>
      </c>
      <c r="I1434" s="592" t="s">
        <v>225</v>
      </c>
      <c r="J1434" s="592" t="s">
        <v>225</v>
      </c>
      <c r="K1434" s="592" t="s">
        <v>224</v>
      </c>
      <c r="L1434" s="592" t="s">
        <v>225</v>
      </c>
      <c r="M1434" s="592" t="s">
        <v>226</v>
      </c>
      <c r="N1434" s="592" t="s">
        <v>225</v>
      </c>
    </row>
    <row r="1435" spans="1:14" x14ac:dyDescent="0.3">
      <c r="A1435" s="592">
        <v>705263</v>
      </c>
      <c r="B1435" s="592" t="s">
        <v>4278</v>
      </c>
      <c r="C1435" s="592" t="s">
        <v>224</v>
      </c>
      <c r="D1435" s="592" t="s">
        <v>224</v>
      </c>
      <c r="E1435" s="592" t="s">
        <v>224</v>
      </c>
      <c r="F1435" s="592" t="s">
        <v>224</v>
      </c>
      <c r="G1435" s="592" t="s">
        <v>226</v>
      </c>
      <c r="H1435" s="592" t="s">
        <v>225</v>
      </c>
      <c r="I1435" s="592" t="s">
        <v>225</v>
      </c>
      <c r="J1435" s="592" t="s">
        <v>225</v>
      </c>
      <c r="K1435" s="592" t="s">
        <v>225</v>
      </c>
      <c r="L1435" s="592" t="s">
        <v>225</v>
      </c>
      <c r="M1435" s="592" t="s">
        <v>225</v>
      </c>
      <c r="N1435" s="592" t="s">
        <v>225</v>
      </c>
    </row>
    <row r="1436" spans="1:14" x14ac:dyDescent="0.3">
      <c r="A1436" s="592">
        <v>705253</v>
      </c>
      <c r="B1436" s="592" t="s">
        <v>4278</v>
      </c>
      <c r="C1436" s="592" t="s">
        <v>224</v>
      </c>
      <c r="D1436" s="592" t="s">
        <v>226</v>
      </c>
      <c r="E1436" s="592" t="s">
        <v>224</v>
      </c>
      <c r="F1436" s="592" t="s">
        <v>224</v>
      </c>
      <c r="G1436" s="592" t="s">
        <v>226</v>
      </c>
      <c r="H1436" s="592" t="s">
        <v>225</v>
      </c>
      <c r="I1436" s="592" t="s">
        <v>225</v>
      </c>
      <c r="J1436" s="592" t="s">
        <v>225</v>
      </c>
      <c r="K1436" s="592" t="s">
        <v>225</v>
      </c>
      <c r="L1436" s="592" t="s">
        <v>225</v>
      </c>
      <c r="M1436" s="592" t="s">
        <v>225</v>
      </c>
      <c r="N1436" s="592" t="s">
        <v>225</v>
      </c>
    </row>
    <row r="1437" spans="1:14" x14ac:dyDescent="0.3">
      <c r="A1437" s="592">
        <v>705243</v>
      </c>
      <c r="B1437" s="592" t="s">
        <v>4278</v>
      </c>
      <c r="C1437" s="592" t="s">
        <v>224</v>
      </c>
      <c r="D1437" s="592" t="s">
        <v>224</v>
      </c>
      <c r="E1437" s="592" t="s">
        <v>224</v>
      </c>
      <c r="F1437" s="592" t="s">
        <v>224</v>
      </c>
      <c r="G1437" s="592" t="s">
        <v>224</v>
      </c>
      <c r="H1437" s="592" t="s">
        <v>224</v>
      </c>
      <c r="I1437" s="592" t="s">
        <v>226</v>
      </c>
      <c r="J1437" s="592" t="s">
        <v>226</v>
      </c>
      <c r="K1437" s="592" t="s">
        <v>226</v>
      </c>
      <c r="L1437" s="592" t="s">
        <v>226</v>
      </c>
      <c r="M1437" s="592" t="s">
        <v>225</v>
      </c>
      <c r="N1437" s="592" t="s">
        <v>226</v>
      </c>
    </row>
    <row r="1438" spans="1:14" x14ac:dyDescent="0.3">
      <c r="A1438" s="592">
        <v>705239</v>
      </c>
      <c r="B1438" s="592" t="s">
        <v>4278</v>
      </c>
      <c r="C1438" s="592" t="s">
        <v>224</v>
      </c>
      <c r="D1438" s="592" t="s">
        <v>224</v>
      </c>
      <c r="E1438" s="592" t="s">
        <v>224</v>
      </c>
      <c r="F1438" s="592" t="s">
        <v>224</v>
      </c>
      <c r="G1438" s="592" t="s">
        <v>226</v>
      </c>
      <c r="H1438" s="592" t="s">
        <v>226</v>
      </c>
      <c r="I1438" s="592" t="s">
        <v>224</v>
      </c>
      <c r="J1438" s="592" t="s">
        <v>224</v>
      </c>
      <c r="K1438" s="592" t="s">
        <v>224</v>
      </c>
      <c r="L1438" s="592" t="s">
        <v>224</v>
      </c>
      <c r="M1438" s="592" t="s">
        <v>225</v>
      </c>
      <c r="N1438" s="592" t="s">
        <v>225</v>
      </c>
    </row>
    <row r="1439" spans="1:14" x14ac:dyDescent="0.3">
      <c r="A1439" s="592">
        <v>705237</v>
      </c>
      <c r="B1439" s="592" t="s">
        <v>4278</v>
      </c>
      <c r="C1439" s="592" t="s">
        <v>224</v>
      </c>
      <c r="D1439" s="592" t="s">
        <v>224</v>
      </c>
      <c r="E1439" s="592" t="s">
        <v>224</v>
      </c>
      <c r="F1439" s="592" t="s">
        <v>226</v>
      </c>
      <c r="G1439" s="592" t="s">
        <v>226</v>
      </c>
      <c r="H1439" s="592" t="s">
        <v>226</v>
      </c>
      <c r="I1439" s="592" t="s">
        <v>225</v>
      </c>
      <c r="J1439" s="592" t="s">
        <v>225</v>
      </c>
      <c r="K1439" s="592" t="s">
        <v>225</v>
      </c>
      <c r="L1439" s="592" t="s">
        <v>225</v>
      </c>
      <c r="M1439" s="592" t="s">
        <v>225</v>
      </c>
      <c r="N1439" s="592" t="s">
        <v>225</v>
      </c>
    </row>
    <row r="1440" spans="1:14" x14ac:dyDescent="0.3">
      <c r="A1440" s="592">
        <v>705219</v>
      </c>
      <c r="B1440" s="592" t="s">
        <v>4278</v>
      </c>
      <c r="C1440" s="592" t="s">
        <v>224</v>
      </c>
      <c r="D1440" s="592" t="s">
        <v>224</v>
      </c>
      <c r="E1440" s="592" t="s">
        <v>224</v>
      </c>
      <c r="F1440" s="592" t="s">
        <v>225</v>
      </c>
      <c r="G1440" s="592" t="s">
        <v>224</v>
      </c>
      <c r="H1440" s="592" t="s">
        <v>225</v>
      </c>
      <c r="I1440" s="592" t="s">
        <v>225</v>
      </c>
      <c r="J1440" s="592" t="s">
        <v>225</v>
      </c>
      <c r="K1440" s="592" t="s">
        <v>225</v>
      </c>
      <c r="L1440" s="592" t="s">
        <v>225</v>
      </c>
      <c r="M1440" s="592" t="s">
        <v>225</v>
      </c>
      <c r="N1440" s="592" t="s">
        <v>225</v>
      </c>
    </row>
    <row r="1441" spans="1:14" x14ac:dyDescent="0.3">
      <c r="A1441" s="592">
        <v>705218</v>
      </c>
      <c r="B1441" s="592" t="s">
        <v>4278</v>
      </c>
      <c r="C1441" s="592" t="s">
        <v>224</v>
      </c>
      <c r="D1441" s="592" t="s">
        <v>224</v>
      </c>
      <c r="E1441" s="592" t="s">
        <v>224</v>
      </c>
      <c r="F1441" s="592" t="s">
        <v>224</v>
      </c>
      <c r="G1441" s="592" t="s">
        <v>226</v>
      </c>
      <c r="H1441" s="592" t="s">
        <v>226</v>
      </c>
      <c r="I1441" s="592" t="s">
        <v>226</v>
      </c>
      <c r="J1441" s="592" t="s">
        <v>225</v>
      </c>
      <c r="K1441" s="592" t="s">
        <v>225</v>
      </c>
      <c r="L1441" s="592" t="s">
        <v>226</v>
      </c>
      <c r="M1441" s="592" t="s">
        <v>225</v>
      </c>
      <c r="N1441" s="592" t="s">
        <v>226</v>
      </c>
    </row>
    <row r="1442" spans="1:14" x14ac:dyDescent="0.3">
      <c r="A1442" s="592">
        <v>705215</v>
      </c>
      <c r="B1442" s="592" t="s">
        <v>4278</v>
      </c>
      <c r="C1442" s="592" t="s">
        <v>224</v>
      </c>
      <c r="D1442" s="592" t="s">
        <v>224</v>
      </c>
      <c r="E1442" s="592" t="s">
        <v>224</v>
      </c>
      <c r="F1442" s="592" t="s">
        <v>226</v>
      </c>
      <c r="G1442" s="592" t="s">
        <v>224</v>
      </c>
      <c r="H1442" s="592" t="s">
        <v>224</v>
      </c>
      <c r="I1442" s="592" t="s">
        <v>226</v>
      </c>
      <c r="J1442" s="592" t="s">
        <v>226</v>
      </c>
      <c r="K1442" s="592" t="s">
        <v>224</v>
      </c>
      <c r="L1442" s="592" t="s">
        <v>224</v>
      </c>
      <c r="M1442" s="592" t="s">
        <v>224</v>
      </c>
      <c r="N1442" s="592" t="s">
        <v>224</v>
      </c>
    </row>
    <row r="1443" spans="1:14" x14ac:dyDescent="0.3">
      <c r="A1443" s="592">
        <v>705202</v>
      </c>
      <c r="B1443" s="592" t="s">
        <v>4278</v>
      </c>
      <c r="C1443" s="592" t="s">
        <v>224</v>
      </c>
      <c r="D1443" s="592" t="s">
        <v>225</v>
      </c>
      <c r="E1443" s="592" t="s">
        <v>224</v>
      </c>
      <c r="F1443" s="592" t="s">
        <v>226</v>
      </c>
      <c r="G1443" s="592" t="s">
        <v>226</v>
      </c>
      <c r="H1443" s="592" t="s">
        <v>225</v>
      </c>
      <c r="I1443" s="592" t="s">
        <v>225</v>
      </c>
      <c r="J1443" s="592" t="s">
        <v>225</v>
      </c>
      <c r="K1443" s="592" t="s">
        <v>225</v>
      </c>
      <c r="L1443" s="592" t="s">
        <v>225</v>
      </c>
      <c r="M1443" s="592" t="s">
        <v>225</v>
      </c>
      <c r="N1443" s="592" t="s">
        <v>225</v>
      </c>
    </row>
    <row r="1444" spans="1:14" x14ac:dyDescent="0.3">
      <c r="A1444" s="592">
        <v>705191</v>
      </c>
      <c r="B1444" s="592" t="s">
        <v>4278</v>
      </c>
      <c r="C1444" s="592" t="s">
        <v>224</v>
      </c>
      <c r="D1444" s="592" t="s">
        <v>224</v>
      </c>
      <c r="E1444" s="592" t="s">
        <v>224</v>
      </c>
      <c r="F1444" s="592" t="s">
        <v>226</v>
      </c>
      <c r="G1444" s="592" t="s">
        <v>224</v>
      </c>
      <c r="H1444" s="592" t="s">
        <v>225</v>
      </c>
      <c r="I1444" s="592" t="s">
        <v>224</v>
      </c>
      <c r="J1444" s="592" t="s">
        <v>224</v>
      </c>
      <c r="K1444" s="592" t="s">
        <v>224</v>
      </c>
      <c r="L1444" s="592" t="s">
        <v>224</v>
      </c>
      <c r="M1444" s="592" t="s">
        <v>224</v>
      </c>
      <c r="N1444" s="592" t="s">
        <v>226</v>
      </c>
    </row>
    <row r="1445" spans="1:14" x14ac:dyDescent="0.3">
      <c r="A1445" s="592">
        <v>705183</v>
      </c>
      <c r="B1445" s="592" t="s">
        <v>4278</v>
      </c>
      <c r="C1445" s="592" t="s">
        <v>224</v>
      </c>
      <c r="D1445" s="592" t="s">
        <v>226</v>
      </c>
      <c r="E1445" s="592" t="s">
        <v>224</v>
      </c>
      <c r="F1445" s="592" t="s">
        <v>226</v>
      </c>
      <c r="G1445" s="592" t="s">
        <v>226</v>
      </c>
      <c r="H1445" s="592" t="s">
        <v>226</v>
      </c>
      <c r="I1445" s="592" t="s">
        <v>226</v>
      </c>
      <c r="J1445" s="592" t="s">
        <v>225</v>
      </c>
      <c r="K1445" s="592" t="s">
        <v>226</v>
      </c>
      <c r="L1445" s="592" t="s">
        <v>226</v>
      </c>
      <c r="M1445" s="592" t="s">
        <v>226</v>
      </c>
      <c r="N1445" s="592" t="s">
        <v>226</v>
      </c>
    </row>
    <row r="1446" spans="1:14" x14ac:dyDescent="0.3">
      <c r="A1446" s="592">
        <v>705175</v>
      </c>
      <c r="B1446" s="592" t="s">
        <v>4278</v>
      </c>
      <c r="C1446" s="592" t="s">
        <v>224</v>
      </c>
      <c r="D1446" s="592" t="s">
        <v>224</v>
      </c>
      <c r="E1446" s="592" t="s">
        <v>224</v>
      </c>
      <c r="F1446" s="592" t="s">
        <v>224</v>
      </c>
      <c r="G1446" s="592" t="s">
        <v>224</v>
      </c>
      <c r="H1446" s="592" t="s">
        <v>224</v>
      </c>
      <c r="I1446" s="592" t="s">
        <v>226</v>
      </c>
      <c r="J1446" s="592" t="s">
        <v>226</v>
      </c>
      <c r="K1446" s="592" t="s">
        <v>226</v>
      </c>
      <c r="L1446" s="592" t="s">
        <v>226</v>
      </c>
      <c r="M1446" s="592" t="s">
        <v>226</v>
      </c>
      <c r="N1446" s="592" t="s">
        <v>226</v>
      </c>
    </row>
    <row r="1447" spans="1:14" x14ac:dyDescent="0.3">
      <c r="A1447" s="592">
        <v>705174</v>
      </c>
      <c r="B1447" s="592" t="s">
        <v>4278</v>
      </c>
      <c r="C1447" s="592" t="s">
        <v>224</v>
      </c>
      <c r="D1447" s="592" t="s">
        <v>224</v>
      </c>
      <c r="E1447" s="592" t="s">
        <v>224</v>
      </c>
      <c r="F1447" s="592" t="s">
        <v>225</v>
      </c>
      <c r="G1447" s="592" t="s">
        <v>224</v>
      </c>
      <c r="H1447" s="592" t="s">
        <v>225</v>
      </c>
      <c r="I1447" s="592" t="s">
        <v>225</v>
      </c>
      <c r="J1447" s="592" t="s">
        <v>225</v>
      </c>
      <c r="K1447" s="592" t="s">
        <v>225</v>
      </c>
      <c r="L1447" s="592" t="s">
        <v>225</v>
      </c>
      <c r="M1447" s="592" t="s">
        <v>225</v>
      </c>
      <c r="N1447" s="592" t="s">
        <v>225</v>
      </c>
    </row>
    <row r="1448" spans="1:14" x14ac:dyDescent="0.3">
      <c r="A1448" s="592">
        <v>705172</v>
      </c>
      <c r="B1448" s="592" t="s">
        <v>4278</v>
      </c>
      <c r="C1448" s="592" t="s">
        <v>224</v>
      </c>
      <c r="D1448" s="592" t="s">
        <v>224</v>
      </c>
      <c r="E1448" s="592" t="s">
        <v>225</v>
      </c>
      <c r="F1448" s="592" t="s">
        <v>224</v>
      </c>
      <c r="G1448" s="592" t="s">
        <v>224</v>
      </c>
      <c r="H1448" s="592" t="s">
        <v>224</v>
      </c>
      <c r="I1448" s="592" t="s">
        <v>224</v>
      </c>
      <c r="J1448" s="592" t="s">
        <v>225</v>
      </c>
      <c r="K1448" s="592" t="s">
        <v>224</v>
      </c>
      <c r="L1448" s="592" t="s">
        <v>224</v>
      </c>
      <c r="M1448" s="592" t="s">
        <v>225</v>
      </c>
      <c r="N1448" s="592" t="s">
        <v>224</v>
      </c>
    </row>
    <row r="1449" spans="1:14" x14ac:dyDescent="0.3">
      <c r="A1449" s="592">
        <v>705169</v>
      </c>
      <c r="B1449" s="592" t="s">
        <v>4278</v>
      </c>
      <c r="C1449" s="592" t="s">
        <v>224</v>
      </c>
      <c r="D1449" s="592" t="s">
        <v>224</v>
      </c>
      <c r="E1449" s="592" t="s">
        <v>224</v>
      </c>
      <c r="F1449" s="592" t="s">
        <v>224</v>
      </c>
      <c r="G1449" s="592" t="s">
        <v>224</v>
      </c>
      <c r="H1449" s="592" t="s">
        <v>225</v>
      </c>
      <c r="I1449" s="592" t="s">
        <v>226</v>
      </c>
      <c r="J1449" s="592" t="s">
        <v>226</v>
      </c>
      <c r="K1449" s="592" t="s">
        <v>226</v>
      </c>
      <c r="L1449" s="592" t="s">
        <v>226</v>
      </c>
      <c r="M1449" s="592" t="s">
        <v>226</v>
      </c>
      <c r="N1449" s="592" t="s">
        <v>225</v>
      </c>
    </row>
    <row r="1450" spans="1:14" x14ac:dyDescent="0.3">
      <c r="A1450" s="592">
        <v>705163</v>
      </c>
      <c r="B1450" s="592" t="s">
        <v>4278</v>
      </c>
      <c r="C1450" s="592" t="s">
        <v>224</v>
      </c>
      <c r="D1450" s="592" t="s">
        <v>224</v>
      </c>
      <c r="E1450" s="592" t="s">
        <v>224</v>
      </c>
      <c r="F1450" s="592" t="s">
        <v>224</v>
      </c>
      <c r="G1450" s="592" t="s">
        <v>224</v>
      </c>
      <c r="H1450" s="592" t="s">
        <v>224</v>
      </c>
      <c r="I1450" s="592" t="s">
        <v>225</v>
      </c>
      <c r="J1450" s="592" t="s">
        <v>225</v>
      </c>
      <c r="K1450" s="592" t="s">
        <v>225</v>
      </c>
      <c r="L1450" s="592" t="s">
        <v>225</v>
      </c>
      <c r="M1450" s="592" t="s">
        <v>225</v>
      </c>
      <c r="N1450" s="592" t="s">
        <v>225</v>
      </c>
    </row>
    <row r="1451" spans="1:14" x14ac:dyDescent="0.3">
      <c r="A1451" s="592">
        <v>705128</v>
      </c>
      <c r="B1451" s="592" t="s">
        <v>4278</v>
      </c>
      <c r="C1451" s="592" t="s">
        <v>224</v>
      </c>
      <c r="D1451" s="592" t="s">
        <v>226</v>
      </c>
      <c r="E1451" s="592" t="s">
        <v>226</v>
      </c>
      <c r="F1451" s="592" t="s">
        <v>226</v>
      </c>
      <c r="G1451" s="592" t="s">
        <v>225</v>
      </c>
      <c r="H1451" s="592" t="s">
        <v>225</v>
      </c>
      <c r="I1451" s="592" t="s">
        <v>225</v>
      </c>
      <c r="J1451" s="592" t="s">
        <v>225</v>
      </c>
      <c r="K1451" s="592" t="s">
        <v>225</v>
      </c>
      <c r="L1451" s="592" t="s">
        <v>225</v>
      </c>
      <c r="M1451" s="592" t="s">
        <v>225</v>
      </c>
      <c r="N1451" s="592" t="s">
        <v>225</v>
      </c>
    </row>
    <row r="1452" spans="1:14" x14ac:dyDescent="0.3">
      <c r="A1452" s="592">
        <v>705118</v>
      </c>
      <c r="B1452" s="592" t="s">
        <v>4278</v>
      </c>
      <c r="C1452" s="592" t="s">
        <v>224</v>
      </c>
      <c r="D1452" s="592" t="s">
        <v>224</v>
      </c>
      <c r="E1452" s="592" t="s">
        <v>224</v>
      </c>
      <c r="F1452" s="592" t="s">
        <v>224</v>
      </c>
      <c r="G1452" s="592" t="s">
        <v>224</v>
      </c>
      <c r="H1452" s="592" t="s">
        <v>224</v>
      </c>
      <c r="I1452" s="592" t="s">
        <v>224</v>
      </c>
      <c r="J1452" s="592" t="s">
        <v>226</v>
      </c>
      <c r="K1452" s="592" t="s">
        <v>226</v>
      </c>
      <c r="L1452" s="592" t="s">
        <v>226</v>
      </c>
      <c r="M1452" s="592" t="s">
        <v>224</v>
      </c>
      <c r="N1452" s="592" t="s">
        <v>226</v>
      </c>
    </row>
    <row r="1453" spans="1:14" x14ac:dyDescent="0.3">
      <c r="A1453" s="592">
        <v>705116</v>
      </c>
      <c r="B1453" s="592" t="s">
        <v>4278</v>
      </c>
      <c r="C1453" s="592" t="s">
        <v>224</v>
      </c>
      <c r="D1453" s="592" t="s">
        <v>225</v>
      </c>
      <c r="E1453" s="592" t="s">
        <v>224</v>
      </c>
      <c r="F1453" s="592" t="s">
        <v>224</v>
      </c>
      <c r="G1453" s="592" t="s">
        <v>225</v>
      </c>
      <c r="H1453" s="592" t="s">
        <v>225</v>
      </c>
      <c r="I1453" s="592" t="s">
        <v>225</v>
      </c>
      <c r="J1453" s="592" t="s">
        <v>225</v>
      </c>
      <c r="K1453" s="592" t="s">
        <v>225</v>
      </c>
      <c r="L1453" s="592" t="s">
        <v>225</v>
      </c>
      <c r="M1453" s="592" t="s">
        <v>225</v>
      </c>
      <c r="N1453" s="592" t="s">
        <v>225</v>
      </c>
    </row>
    <row r="1454" spans="1:14" x14ac:dyDescent="0.3">
      <c r="A1454" s="592">
        <v>705111</v>
      </c>
      <c r="B1454" s="592" t="s">
        <v>4278</v>
      </c>
      <c r="C1454" s="592" t="s">
        <v>224</v>
      </c>
      <c r="D1454" s="592" t="s">
        <v>226</v>
      </c>
      <c r="E1454" s="592" t="s">
        <v>225</v>
      </c>
      <c r="F1454" s="592" t="s">
        <v>225</v>
      </c>
      <c r="G1454" s="592" t="s">
        <v>225</v>
      </c>
      <c r="H1454" s="592" t="s">
        <v>224</v>
      </c>
      <c r="I1454" s="592" t="s">
        <v>225</v>
      </c>
      <c r="J1454" s="592" t="s">
        <v>225</v>
      </c>
      <c r="K1454" s="592" t="s">
        <v>225</v>
      </c>
      <c r="L1454" s="592" t="s">
        <v>225</v>
      </c>
      <c r="M1454" s="592" t="s">
        <v>225</v>
      </c>
      <c r="N1454" s="592" t="s">
        <v>226</v>
      </c>
    </row>
    <row r="1455" spans="1:14" x14ac:dyDescent="0.3">
      <c r="A1455" s="592">
        <v>705109</v>
      </c>
      <c r="B1455" s="592" t="s">
        <v>4278</v>
      </c>
      <c r="C1455" s="592" t="s">
        <v>224</v>
      </c>
      <c r="D1455" s="592" t="s">
        <v>224</v>
      </c>
      <c r="E1455" s="592" t="s">
        <v>226</v>
      </c>
      <c r="F1455" s="592" t="s">
        <v>226</v>
      </c>
      <c r="G1455" s="592" t="s">
        <v>224</v>
      </c>
      <c r="H1455" s="592" t="s">
        <v>224</v>
      </c>
      <c r="I1455" s="592" t="s">
        <v>226</v>
      </c>
      <c r="J1455" s="592" t="s">
        <v>225</v>
      </c>
      <c r="K1455" s="592" t="s">
        <v>225</v>
      </c>
      <c r="L1455" s="592" t="s">
        <v>225</v>
      </c>
      <c r="M1455" s="592" t="s">
        <v>226</v>
      </c>
      <c r="N1455" s="592" t="s">
        <v>226</v>
      </c>
    </row>
    <row r="1456" spans="1:14" x14ac:dyDescent="0.3">
      <c r="A1456" s="592">
        <v>705090</v>
      </c>
      <c r="B1456" s="592" t="s">
        <v>4278</v>
      </c>
      <c r="C1456" s="592" t="s">
        <v>224</v>
      </c>
      <c r="D1456" s="592" t="s">
        <v>224</v>
      </c>
      <c r="E1456" s="592" t="s">
        <v>224</v>
      </c>
      <c r="F1456" s="592" t="s">
        <v>226</v>
      </c>
      <c r="G1456" s="592" t="s">
        <v>224</v>
      </c>
      <c r="H1456" s="592" t="s">
        <v>224</v>
      </c>
      <c r="I1456" s="592" t="s">
        <v>224</v>
      </c>
      <c r="J1456" s="592" t="s">
        <v>224</v>
      </c>
      <c r="K1456" s="592" t="s">
        <v>225</v>
      </c>
      <c r="L1456" s="592" t="s">
        <v>225</v>
      </c>
      <c r="M1456" s="592" t="s">
        <v>226</v>
      </c>
      <c r="N1456" s="592" t="s">
        <v>224</v>
      </c>
    </row>
    <row r="1457" spans="1:14" x14ac:dyDescent="0.3">
      <c r="A1457" s="592">
        <v>705075</v>
      </c>
      <c r="B1457" s="592" t="s">
        <v>4278</v>
      </c>
      <c r="C1457" s="592" t="s">
        <v>224</v>
      </c>
      <c r="D1457" s="592" t="s">
        <v>225</v>
      </c>
      <c r="E1457" s="592" t="s">
        <v>226</v>
      </c>
      <c r="F1457" s="592" t="s">
        <v>224</v>
      </c>
      <c r="G1457" s="592" t="s">
        <v>225</v>
      </c>
      <c r="H1457" s="592" t="s">
        <v>225</v>
      </c>
      <c r="I1457" s="592" t="s">
        <v>225</v>
      </c>
      <c r="J1457" s="592" t="s">
        <v>225</v>
      </c>
      <c r="K1457" s="592" t="s">
        <v>225</v>
      </c>
      <c r="L1457" s="592" t="s">
        <v>225</v>
      </c>
      <c r="M1457" s="592" t="s">
        <v>225</v>
      </c>
      <c r="N1457" s="592" t="s">
        <v>225</v>
      </c>
    </row>
    <row r="1458" spans="1:14" x14ac:dyDescent="0.3">
      <c r="A1458" s="592">
        <v>705069</v>
      </c>
      <c r="B1458" s="592" t="s">
        <v>4278</v>
      </c>
      <c r="C1458" s="592" t="s">
        <v>224</v>
      </c>
      <c r="D1458" s="592" t="s">
        <v>224</v>
      </c>
      <c r="E1458" s="592" t="s">
        <v>226</v>
      </c>
      <c r="F1458" s="592" t="s">
        <v>226</v>
      </c>
      <c r="G1458" s="592" t="s">
        <v>226</v>
      </c>
      <c r="H1458" s="592" t="s">
        <v>224</v>
      </c>
      <c r="I1458" s="592" t="s">
        <v>225</v>
      </c>
      <c r="J1458" s="592" t="s">
        <v>225</v>
      </c>
      <c r="K1458" s="592" t="s">
        <v>225</v>
      </c>
      <c r="L1458" s="592" t="s">
        <v>225</v>
      </c>
      <c r="M1458" s="592" t="s">
        <v>225</v>
      </c>
      <c r="N1458" s="592" t="s">
        <v>225</v>
      </c>
    </row>
    <row r="1459" spans="1:14" x14ac:dyDescent="0.3">
      <c r="A1459" s="592">
        <v>705063</v>
      </c>
      <c r="B1459" s="592" t="s">
        <v>4278</v>
      </c>
      <c r="C1459" s="592" t="s">
        <v>224</v>
      </c>
      <c r="D1459" s="592" t="s">
        <v>225</v>
      </c>
      <c r="E1459" s="592" t="s">
        <v>226</v>
      </c>
      <c r="F1459" s="592" t="s">
        <v>225</v>
      </c>
      <c r="G1459" s="592" t="s">
        <v>225</v>
      </c>
      <c r="H1459" s="592" t="s">
        <v>224</v>
      </c>
      <c r="I1459" s="592" t="s">
        <v>225</v>
      </c>
      <c r="J1459" s="592" t="s">
        <v>226</v>
      </c>
      <c r="K1459" s="592" t="s">
        <v>225</v>
      </c>
      <c r="L1459" s="592" t="s">
        <v>225</v>
      </c>
      <c r="M1459" s="592" t="s">
        <v>225</v>
      </c>
      <c r="N1459" s="592" t="s">
        <v>225</v>
      </c>
    </row>
    <row r="1460" spans="1:14" x14ac:dyDescent="0.3">
      <c r="A1460" s="592">
        <v>705061</v>
      </c>
      <c r="B1460" s="592" t="s">
        <v>4278</v>
      </c>
      <c r="C1460" s="592" t="s">
        <v>224</v>
      </c>
      <c r="D1460" s="592" t="s">
        <v>224</v>
      </c>
      <c r="E1460" s="592" t="s">
        <v>224</v>
      </c>
      <c r="F1460" s="592" t="s">
        <v>224</v>
      </c>
      <c r="G1460" s="592" t="s">
        <v>226</v>
      </c>
      <c r="H1460" s="592" t="s">
        <v>224</v>
      </c>
      <c r="I1460" s="592" t="s">
        <v>224</v>
      </c>
      <c r="J1460" s="592" t="s">
        <v>224</v>
      </c>
      <c r="K1460" s="592" t="s">
        <v>224</v>
      </c>
      <c r="L1460" s="592" t="s">
        <v>224</v>
      </c>
      <c r="M1460" s="592" t="s">
        <v>224</v>
      </c>
      <c r="N1460" s="592" t="s">
        <v>224</v>
      </c>
    </row>
    <row r="1461" spans="1:14" x14ac:dyDescent="0.3">
      <c r="A1461" s="592">
        <v>705045</v>
      </c>
      <c r="B1461" s="592" t="s">
        <v>4278</v>
      </c>
      <c r="C1461" s="592" t="s">
        <v>224</v>
      </c>
      <c r="D1461" s="592" t="s">
        <v>224</v>
      </c>
      <c r="E1461" s="592" t="s">
        <v>224</v>
      </c>
      <c r="F1461" s="592" t="s">
        <v>226</v>
      </c>
      <c r="G1461" s="592" t="s">
        <v>226</v>
      </c>
      <c r="H1461" s="592" t="s">
        <v>226</v>
      </c>
      <c r="I1461" s="592" t="s">
        <v>225</v>
      </c>
      <c r="J1461" s="592" t="s">
        <v>225</v>
      </c>
      <c r="K1461" s="592" t="s">
        <v>225</v>
      </c>
      <c r="L1461" s="592" t="s">
        <v>225</v>
      </c>
      <c r="M1461" s="592" t="s">
        <v>225</v>
      </c>
      <c r="N1461" s="592" t="s">
        <v>226</v>
      </c>
    </row>
    <row r="1462" spans="1:14" x14ac:dyDescent="0.3">
      <c r="A1462" s="592">
        <v>705037</v>
      </c>
      <c r="B1462" s="592" t="s">
        <v>4278</v>
      </c>
      <c r="C1462" s="592" t="s">
        <v>224</v>
      </c>
      <c r="D1462" s="592" t="s">
        <v>224</v>
      </c>
      <c r="E1462" s="592" t="s">
        <v>224</v>
      </c>
      <c r="F1462" s="592" t="s">
        <v>226</v>
      </c>
      <c r="G1462" s="592" t="s">
        <v>224</v>
      </c>
      <c r="H1462" s="592" t="s">
        <v>226</v>
      </c>
      <c r="I1462" s="592" t="s">
        <v>226</v>
      </c>
      <c r="J1462" s="592" t="s">
        <v>226</v>
      </c>
      <c r="K1462" s="592" t="s">
        <v>226</v>
      </c>
      <c r="L1462" s="592" t="s">
        <v>226</v>
      </c>
      <c r="M1462" s="592" t="s">
        <v>226</v>
      </c>
      <c r="N1462" s="592" t="s">
        <v>224</v>
      </c>
    </row>
    <row r="1463" spans="1:14" x14ac:dyDescent="0.3">
      <c r="A1463" s="592">
        <v>705026</v>
      </c>
      <c r="B1463" s="592" t="s">
        <v>4278</v>
      </c>
      <c r="C1463" s="592" t="s">
        <v>224</v>
      </c>
      <c r="D1463" s="592" t="s">
        <v>226</v>
      </c>
      <c r="E1463" s="592" t="s">
        <v>225</v>
      </c>
      <c r="F1463" s="592" t="s">
        <v>224</v>
      </c>
      <c r="G1463" s="592" t="s">
        <v>224</v>
      </c>
      <c r="H1463" s="592" t="s">
        <v>224</v>
      </c>
      <c r="I1463" s="592" t="s">
        <v>225</v>
      </c>
      <c r="J1463" s="592" t="s">
        <v>225</v>
      </c>
      <c r="K1463" s="592" t="s">
        <v>225</v>
      </c>
      <c r="L1463" s="592" t="s">
        <v>225</v>
      </c>
      <c r="M1463" s="592" t="s">
        <v>225</v>
      </c>
      <c r="N1463" s="592" t="s">
        <v>225</v>
      </c>
    </row>
    <row r="1464" spans="1:14" x14ac:dyDescent="0.3">
      <c r="A1464" s="592">
        <v>705018</v>
      </c>
      <c r="B1464" s="592" t="s">
        <v>4278</v>
      </c>
      <c r="C1464" s="592" t="s">
        <v>224</v>
      </c>
      <c r="D1464" s="592" t="s">
        <v>226</v>
      </c>
      <c r="E1464" s="592" t="s">
        <v>224</v>
      </c>
      <c r="F1464" s="592" t="s">
        <v>226</v>
      </c>
      <c r="G1464" s="592" t="s">
        <v>224</v>
      </c>
      <c r="H1464" s="592" t="s">
        <v>224</v>
      </c>
      <c r="I1464" s="592" t="s">
        <v>225</v>
      </c>
      <c r="J1464" s="592" t="s">
        <v>224</v>
      </c>
      <c r="K1464" s="592" t="s">
        <v>224</v>
      </c>
      <c r="L1464" s="592" t="s">
        <v>224</v>
      </c>
      <c r="M1464" s="592" t="s">
        <v>225</v>
      </c>
      <c r="N1464" s="592" t="s">
        <v>224</v>
      </c>
    </row>
    <row r="1465" spans="1:14" x14ac:dyDescent="0.3">
      <c r="A1465" s="592">
        <v>704994</v>
      </c>
      <c r="B1465" s="592" t="s">
        <v>4278</v>
      </c>
      <c r="C1465" s="592" t="s">
        <v>224</v>
      </c>
      <c r="D1465" s="592" t="s">
        <v>224</v>
      </c>
      <c r="E1465" s="592" t="s">
        <v>226</v>
      </c>
      <c r="F1465" s="592" t="s">
        <v>224</v>
      </c>
      <c r="G1465" s="592" t="s">
        <v>226</v>
      </c>
      <c r="H1465" s="592" t="s">
        <v>224</v>
      </c>
      <c r="I1465" s="592" t="s">
        <v>225</v>
      </c>
      <c r="J1465" s="592" t="s">
        <v>225</v>
      </c>
      <c r="K1465" s="592" t="s">
        <v>225</v>
      </c>
      <c r="L1465" s="592" t="s">
        <v>226</v>
      </c>
      <c r="M1465" s="592" t="s">
        <v>226</v>
      </c>
      <c r="N1465" s="592" t="s">
        <v>225</v>
      </c>
    </row>
    <row r="1466" spans="1:14" x14ac:dyDescent="0.3">
      <c r="A1466" s="592">
        <v>704982</v>
      </c>
      <c r="B1466" s="592" t="s">
        <v>4278</v>
      </c>
      <c r="C1466" s="592" t="s">
        <v>224</v>
      </c>
      <c r="D1466" s="592" t="s">
        <v>225</v>
      </c>
      <c r="E1466" s="592" t="s">
        <v>224</v>
      </c>
      <c r="F1466" s="592" t="s">
        <v>224</v>
      </c>
      <c r="G1466" s="592" t="s">
        <v>224</v>
      </c>
      <c r="H1466" s="592" t="s">
        <v>224</v>
      </c>
      <c r="I1466" s="592" t="s">
        <v>226</v>
      </c>
      <c r="J1466" s="592" t="s">
        <v>225</v>
      </c>
      <c r="K1466" s="592" t="s">
        <v>226</v>
      </c>
      <c r="L1466" s="592" t="s">
        <v>225</v>
      </c>
      <c r="M1466" s="592" t="s">
        <v>226</v>
      </c>
      <c r="N1466" s="592" t="s">
        <v>226</v>
      </c>
    </row>
    <row r="1467" spans="1:14" x14ac:dyDescent="0.3">
      <c r="A1467" s="592">
        <v>704962</v>
      </c>
      <c r="B1467" s="592" t="s">
        <v>4278</v>
      </c>
      <c r="C1467" s="592" t="s">
        <v>224</v>
      </c>
      <c r="D1467" s="592" t="s">
        <v>224</v>
      </c>
      <c r="E1467" s="592" t="s">
        <v>226</v>
      </c>
      <c r="F1467" s="592" t="s">
        <v>224</v>
      </c>
      <c r="G1467" s="592" t="s">
        <v>224</v>
      </c>
      <c r="H1467" s="592" t="s">
        <v>225</v>
      </c>
      <c r="I1467" s="592" t="s">
        <v>225</v>
      </c>
      <c r="J1467" s="592" t="s">
        <v>225</v>
      </c>
      <c r="K1467" s="592" t="s">
        <v>225</v>
      </c>
      <c r="L1467" s="592" t="s">
        <v>225</v>
      </c>
      <c r="M1467" s="592" t="s">
        <v>225</v>
      </c>
      <c r="N1467" s="592" t="s">
        <v>225</v>
      </c>
    </row>
    <row r="1468" spans="1:14" x14ac:dyDescent="0.3">
      <c r="A1468" s="592">
        <v>704960</v>
      </c>
      <c r="B1468" s="592" t="s">
        <v>4278</v>
      </c>
      <c r="C1468" s="592" t="s">
        <v>224</v>
      </c>
      <c r="D1468" s="592" t="s">
        <v>224</v>
      </c>
      <c r="E1468" s="592" t="s">
        <v>224</v>
      </c>
      <c r="F1468" s="592" t="s">
        <v>224</v>
      </c>
      <c r="G1468" s="592" t="s">
        <v>224</v>
      </c>
      <c r="H1468" s="592" t="s">
        <v>225</v>
      </c>
      <c r="I1468" s="592" t="s">
        <v>225</v>
      </c>
      <c r="J1468" s="592" t="s">
        <v>226</v>
      </c>
      <c r="K1468" s="592" t="s">
        <v>225</v>
      </c>
      <c r="L1468" s="592" t="s">
        <v>226</v>
      </c>
      <c r="M1468" s="592" t="s">
        <v>226</v>
      </c>
      <c r="N1468" s="592" t="s">
        <v>225</v>
      </c>
    </row>
    <row r="1469" spans="1:14" x14ac:dyDescent="0.3">
      <c r="A1469" s="592">
        <v>704929</v>
      </c>
      <c r="B1469" s="592" t="s">
        <v>4278</v>
      </c>
      <c r="C1469" s="592" t="s">
        <v>224</v>
      </c>
      <c r="D1469" s="592" t="s">
        <v>226</v>
      </c>
      <c r="E1469" s="592" t="s">
        <v>226</v>
      </c>
      <c r="F1469" s="592" t="s">
        <v>224</v>
      </c>
      <c r="G1469" s="592" t="s">
        <v>226</v>
      </c>
      <c r="H1469" s="592" t="s">
        <v>225</v>
      </c>
      <c r="I1469" s="592" t="s">
        <v>225</v>
      </c>
      <c r="J1469" s="592" t="s">
        <v>225</v>
      </c>
      <c r="K1469" s="592" t="s">
        <v>225</v>
      </c>
      <c r="L1469" s="592" t="s">
        <v>225</v>
      </c>
      <c r="M1469" s="592" t="s">
        <v>225</v>
      </c>
      <c r="N1469" s="592" t="s">
        <v>225</v>
      </c>
    </row>
    <row r="1470" spans="1:14" x14ac:dyDescent="0.3">
      <c r="A1470" s="592">
        <v>704927</v>
      </c>
      <c r="B1470" s="592" t="s">
        <v>4278</v>
      </c>
      <c r="C1470" s="592" t="s">
        <v>224</v>
      </c>
      <c r="D1470" s="592" t="s">
        <v>225</v>
      </c>
      <c r="E1470" s="592" t="s">
        <v>224</v>
      </c>
      <c r="F1470" s="592" t="s">
        <v>224</v>
      </c>
      <c r="G1470" s="592" t="s">
        <v>224</v>
      </c>
      <c r="H1470" s="592" t="s">
        <v>224</v>
      </c>
      <c r="I1470" s="592" t="s">
        <v>225</v>
      </c>
      <c r="J1470" s="592" t="s">
        <v>225</v>
      </c>
      <c r="K1470" s="592" t="s">
        <v>225</v>
      </c>
      <c r="L1470" s="592" t="s">
        <v>225</v>
      </c>
      <c r="M1470" s="592" t="s">
        <v>225</v>
      </c>
      <c r="N1470" s="592" t="s">
        <v>225</v>
      </c>
    </row>
    <row r="1471" spans="1:14" x14ac:dyDescent="0.3">
      <c r="A1471" s="592">
        <v>704926</v>
      </c>
      <c r="B1471" s="592" t="s">
        <v>4278</v>
      </c>
      <c r="C1471" s="592" t="s">
        <v>224</v>
      </c>
      <c r="D1471" s="592" t="s">
        <v>224</v>
      </c>
      <c r="E1471" s="592" t="s">
        <v>224</v>
      </c>
      <c r="F1471" s="592" t="s">
        <v>226</v>
      </c>
      <c r="G1471" s="592" t="s">
        <v>226</v>
      </c>
      <c r="H1471" s="592" t="s">
        <v>225</v>
      </c>
      <c r="I1471" s="592" t="s">
        <v>225</v>
      </c>
      <c r="J1471" s="592" t="s">
        <v>225</v>
      </c>
      <c r="K1471" s="592" t="s">
        <v>225</v>
      </c>
      <c r="L1471" s="592" t="s">
        <v>225</v>
      </c>
      <c r="M1471" s="592" t="s">
        <v>225</v>
      </c>
      <c r="N1471" s="592" t="s">
        <v>225</v>
      </c>
    </row>
    <row r="1472" spans="1:14" x14ac:dyDescent="0.3">
      <c r="A1472" s="592">
        <v>704922</v>
      </c>
      <c r="B1472" s="592" t="s">
        <v>4278</v>
      </c>
      <c r="C1472" s="592" t="s">
        <v>224</v>
      </c>
      <c r="D1472" s="592" t="s">
        <v>224</v>
      </c>
      <c r="E1472" s="592" t="s">
        <v>224</v>
      </c>
      <c r="F1472" s="592" t="s">
        <v>224</v>
      </c>
      <c r="G1472" s="592" t="s">
        <v>226</v>
      </c>
      <c r="H1472" s="592" t="s">
        <v>226</v>
      </c>
      <c r="I1472" s="592" t="s">
        <v>225</v>
      </c>
      <c r="J1472" s="592" t="s">
        <v>225</v>
      </c>
      <c r="K1472" s="592" t="s">
        <v>225</v>
      </c>
      <c r="L1472" s="592" t="s">
        <v>225</v>
      </c>
      <c r="M1472" s="592" t="s">
        <v>225</v>
      </c>
      <c r="N1472" s="592" t="s">
        <v>225</v>
      </c>
    </row>
    <row r="1473" spans="1:14" x14ac:dyDescent="0.3">
      <c r="A1473" s="592">
        <v>704916</v>
      </c>
      <c r="B1473" s="592" t="s">
        <v>4278</v>
      </c>
      <c r="C1473" s="592" t="s">
        <v>224</v>
      </c>
      <c r="D1473" s="592" t="s">
        <v>224</v>
      </c>
      <c r="E1473" s="592" t="s">
        <v>224</v>
      </c>
      <c r="F1473" s="592" t="s">
        <v>225</v>
      </c>
      <c r="G1473" s="592" t="s">
        <v>224</v>
      </c>
      <c r="H1473" s="592" t="s">
        <v>226</v>
      </c>
      <c r="I1473" s="592" t="s">
        <v>226</v>
      </c>
      <c r="J1473" s="592" t="s">
        <v>225</v>
      </c>
      <c r="K1473" s="592" t="s">
        <v>226</v>
      </c>
      <c r="L1473" s="592" t="s">
        <v>226</v>
      </c>
      <c r="M1473" s="592" t="s">
        <v>226</v>
      </c>
      <c r="N1473" s="592" t="s">
        <v>225</v>
      </c>
    </row>
    <row r="1474" spans="1:14" x14ac:dyDescent="0.3">
      <c r="A1474" s="592">
        <v>704914</v>
      </c>
      <c r="B1474" s="592" t="s">
        <v>4278</v>
      </c>
      <c r="C1474" s="592" t="s">
        <v>224</v>
      </c>
      <c r="D1474" s="592" t="s">
        <v>224</v>
      </c>
      <c r="E1474" s="592" t="s">
        <v>226</v>
      </c>
      <c r="F1474" s="592" t="s">
        <v>224</v>
      </c>
      <c r="G1474" s="592" t="s">
        <v>224</v>
      </c>
      <c r="H1474" s="592" t="s">
        <v>224</v>
      </c>
      <c r="I1474" s="592" t="s">
        <v>224</v>
      </c>
      <c r="J1474" s="592" t="s">
        <v>225</v>
      </c>
      <c r="K1474" s="592" t="s">
        <v>225</v>
      </c>
      <c r="L1474" s="592" t="s">
        <v>226</v>
      </c>
      <c r="M1474" s="592" t="s">
        <v>226</v>
      </c>
      <c r="N1474" s="592" t="s">
        <v>226</v>
      </c>
    </row>
    <row r="1475" spans="1:14" x14ac:dyDescent="0.3">
      <c r="A1475" s="592">
        <v>704907</v>
      </c>
      <c r="B1475" s="592" t="s">
        <v>4278</v>
      </c>
      <c r="C1475" s="592" t="s">
        <v>224</v>
      </c>
      <c r="D1475" s="592" t="s">
        <v>224</v>
      </c>
      <c r="E1475" s="592" t="s">
        <v>224</v>
      </c>
      <c r="F1475" s="592" t="s">
        <v>224</v>
      </c>
      <c r="G1475" s="592" t="s">
        <v>226</v>
      </c>
      <c r="H1475" s="592" t="s">
        <v>225</v>
      </c>
      <c r="I1475" s="592" t="s">
        <v>226</v>
      </c>
      <c r="J1475" s="592" t="s">
        <v>225</v>
      </c>
      <c r="K1475" s="592" t="s">
        <v>226</v>
      </c>
      <c r="L1475" s="592" t="s">
        <v>226</v>
      </c>
      <c r="M1475" s="592" t="s">
        <v>226</v>
      </c>
      <c r="N1475" s="592" t="s">
        <v>225</v>
      </c>
    </row>
    <row r="1476" spans="1:14" x14ac:dyDescent="0.3">
      <c r="A1476" s="592">
        <v>704892</v>
      </c>
      <c r="B1476" s="592" t="s">
        <v>4278</v>
      </c>
      <c r="C1476" s="592" t="s">
        <v>224</v>
      </c>
      <c r="D1476" s="592" t="s">
        <v>225</v>
      </c>
      <c r="E1476" s="592" t="s">
        <v>224</v>
      </c>
      <c r="F1476" s="592" t="s">
        <v>225</v>
      </c>
      <c r="G1476" s="592" t="s">
        <v>225</v>
      </c>
      <c r="H1476" s="592" t="s">
        <v>225</v>
      </c>
      <c r="I1476" s="592" t="s">
        <v>225</v>
      </c>
      <c r="J1476" s="592" t="s">
        <v>225</v>
      </c>
      <c r="K1476" s="592" t="s">
        <v>225</v>
      </c>
      <c r="L1476" s="592" t="s">
        <v>225</v>
      </c>
      <c r="M1476" s="592" t="s">
        <v>225</v>
      </c>
      <c r="N1476" s="592" t="s">
        <v>225</v>
      </c>
    </row>
    <row r="1477" spans="1:14" x14ac:dyDescent="0.3">
      <c r="A1477" s="592">
        <v>704889</v>
      </c>
      <c r="B1477" s="592" t="s">
        <v>4278</v>
      </c>
      <c r="C1477" s="592" t="s">
        <v>224</v>
      </c>
      <c r="D1477" s="592" t="s">
        <v>224</v>
      </c>
      <c r="E1477" s="592" t="s">
        <v>224</v>
      </c>
      <c r="F1477" s="592" t="s">
        <v>224</v>
      </c>
      <c r="G1477" s="592" t="s">
        <v>224</v>
      </c>
      <c r="H1477" s="592" t="s">
        <v>224</v>
      </c>
      <c r="I1477" s="592" t="s">
        <v>225</v>
      </c>
      <c r="J1477" s="592" t="s">
        <v>225</v>
      </c>
      <c r="K1477" s="592" t="s">
        <v>225</v>
      </c>
      <c r="L1477" s="592" t="s">
        <v>225</v>
      </c>
      <c r="M1477" s="592" t="s">
        <v>225</v>
      </c>
      <c r="N1477" s="592" t="s">
        <v>225</v>
      </c>
    </row>
    <row r="1478" spans="1:14" x14ac:dyDescent="0.3">
      <c r="A1478" s="592">
        <v>704878</v>
      </c>
      <c r="B1478" s="592" t="s">
        <v>4278</v>
      </c>
      <c r="C1478" s="592" t="s">
        <v>224</v>
      </c>
      <c r="D1478" s="592" t="s">
        <v>226</v>
      </c>
      <c r="E1478" s="592" t="s">
        <v>226</v>
      </c>
      <c r="F1478" s="592" t="s">
        <v>224</v>
      </c>
      <c r="G1478" s="592" t="s">
        <v>224</v>
      </c>
      <c r="H1478" s="592" t="s">
        <v>226</v>
      </c>
      <c r="I1478" s="592" t="s">
        <v>225</v>
      </c>
      <c r="J1478" s="592" t="s">
        <v>225</v>
      </c>
      <c r="K1478" s="592" t="s">
        <v>225</v>
      </c>
      <c r="L1478" s="592" t="s">
        <v>225</v>
      </c>
      <c r="M1478" s="592" t="s">
        <v>225</v>
      </c>
      <c r="N1478" s="592" t="s">
        <v>225</v>
      </c>
    </row>
    <row r="1479" spans="1:14" x14ac:dyDescent="0.3">
      <c r="A1479" s="592">
        <v>704874</v>
      </c>
      <c r="B1479" s="592" t="s">
        <v>4278</v>
      </c>
      <c r="C1479" s="592" t="s">
        <v>224</v>
      </c>
      <c r="D1479" s="592" t="s">
        <v>224</v>
      </c>
      <c r="E1479" s="592" t="s">
        <v>226</v>
      </c>
      <c r="F1479" s="592" t="s">
        <v>224</v>
      </c>
      <c r="G1479" s="592" t="s">
        <v>224</v>
      </c>
      <c r="H1479" s="592" t="s">
        <v>224</v>
      </c>
      <c r="I1479" s="592" t="s">
        <v>225</v>
      </c>
      <c r="J1479" s="592" t="s">
        <v>225</v>
      </c>
      <c r="K1479" s="592" t="s">
        <v>225</v>
      </c>
      <c r="L1479" s="592" t="s">
        <v>225</v>
      </c>
      <c r="M1479" s="592" t="s">
        <v>225</v>
      </c>
      <c r="N1479" s="592" t="s">
        <v>225</v>
      </c>
    </row>
    <row r="1480" spans="1:14" x14ac:dyDescent="0.3">
      <c r="A1480" s="592">
        <v>704871</v>
      </c>
      <c r="B1480" s="592" t="s">
        <v>4278</v>
      </c>
      <c r="C1480" s="592" t="s">
        <v>224</v>
      </c>
      <c r="D1480" s="592" t="s">
        <v>225</v>
      </c>
      <c r="E1480" s="592" t="s">
        <v>226</v>
      </c>
      <c r="F1480" s="592" t="s">
        <v>224</v>
      </c>
      <c r="G1480" s="592" t="s">
        <v>225</v>
      </c>
      <c r="H1480" s="592" t="s">
        <v>224</v>
      </c>
      <c r="I1480" s="592" t="s">
        <v>226</v>
      </c>
      <c r="J1480" s="592" t="s">
        <v>225</v>
      </c>
      <c r="K1480" s="592" t="s">
        <v>225</v>
      </c>
      <c r="L1480" s="592" t="s">
        <v>226</v>
      </c>
      <c r="M1480" s="592" t="s">
        <v>225</v>
      </c>
      <c r="N1480" s="592" t="s">
        <v>226</v>
      </c>
    </row>
    <row r="1481" spans="1:14" x14ac:dyDescent="0.3">
      <c r="A1481" s="592">
        <v>704867</v>
      </c>
      <c r="B1481" s="592" t="s">
        <v>4278</v>
      </c>
      <c r="C1481" s="592" t="s">
        <v>224</v>
      </c>
      <c r="D1481" s="592" t="s">
        <v>224</v>
      </c>
      <c r="E1481" s="592" t="s">
        <v>224</v>
      </c>
      <c r="F1481" s="592" t="s">
        <v>226</v>
      </c>
      <c r="G1481" s="592" t="s">
        <v>224</v>
      </c>
      <c r="H1481" s="592" t="s">
        <v>226</v>
      </c>
      <c r="I1481" s="592" t="s">
        <v>225</v>
      </c>
      <c r="J1481" s="592" t="s">
        <v>225</v>
      </c>
      <c r="K1481" s="592" t="s">
        <v>225</v>
      </c>
      <c r="L1481" s="592" t="s">
        <v>225</v>
      </c>
      <c r="M1481" s="592" t="s">
        <v>225</v>
      </c>
      <c r="N1481" s="592" t="s">
        <v>226</v>
      </c>
    </row>
    <row r="1482" spans="1:14" x14ac:dyDescent="0.3">
      <c r="A1482" s="592">
        <v>704865</v>
      </c>
      <c r="B1482" s="592" t="s">
        <v>4278</v>
      </c>
      <c r="C1482" s="592" t="s">
        <v>224</v>
      </c>
      <c r="D1482" s="592" t="s">
        <v>224</v>
      </c>
      <c r="E1482" s="592" t="s">
        <v>224</v>
      </c>
      <c r="F1482" s="592" t="s">
        <v>224</v>
      </c>
      <c r="G1482" s="592" t="s">
        <v>225</v>
      </c>
      <c r="H1482" s="592" t="s">
        <v>224</v>
      </c>
      <c r="I1482" s="592" t="s">
        <v>225</v>
      </c>
      <c r="J1482" s="592" t="s">
        <v>225</v>
      </c>
      <c r="K1482" s="592" t="s">
        <v>225</v>
      </c>
      <c r="L1482" s="592" t="s">
        <v>225</v>
      </c>
      <c r="M1482" s="592" t="s">
        <v>225</v>
      </c>
      <c r="N1482" s="592" t="s">
        <v>226</v>
      </c>
    </row>
    <row r="1483" spans="1:14" x14ac:dyDescent="0.3">
      <c r="A1483" s="592">
        <v>704864</v>
      </c>
      <c r="B1483" s="592" t="s">
        <v>4278</v>
      </c>
      <c r="C1483" s="592" t="s">
        <v>224</v>
      </c>
      <c r="D1483" s="592" t="s">
        <v>226</v>
      </c>
      <c r="E1483" s="592" t="s">
        <v>224</v>
      </c>
      <c r="F1483" s="592" t="s">
        <v>225</v>
      </c>
      <c r="G1483" s="592" t="s">
        <v>224</v>
      </c>
      <c r="H1483" s="592" t="s">
        <v>226</v>
      </c>
      <c r="I1483" s="592" t="s">
        <v>225</v>
      </c>
      <c r="J1483" s="592" t="s">
        <v>225</v>
      </c>
      <c r="K1483" s="592" t="s">
        <v>225</v>
      </c>
      <c r="L1483" s="592" t="s">
        <v>225</v>
      </c>
      <c r="M1483" s="592" t="s">
        <v>225</v>
      </c>
      <c r="N1483" s="592" t="s">
        <v>225</v>
      </c>
    </row>
    <row r="1484" spans="1:14" x14ac:dyDescent="0.3">
      <c r="A1484" s="592">
        <v>704849</v>
      </c>
      <c r="B1484" s="592" t="s">
        <v>4278</v>
      </c>
      <c r="C1484" s="592" t="s">
        <v>224</v>
      </c>
      <c r="D1484" s="592" t="s">
        <v>225</v>
      </c>
      <c r="E1484" s="592" t="s">
        <v>224</v>
      </c>
      <c r="F1484" s="592" t="s">
        <v>226</v>
      </c>
      <c r="G1484" s="592" t="s">
        <v>224</v>
      </c>
      <c r="H1484" s="592" t="s">
        <v>224</v>
      </c>
      <c r="I1484" s="592" t="s">
        <v>225</v>
      </c>
      <c r="J1484" s="592" t="s">
        <v>225</v>
      </c>
      <c r="K1484" s="592" t="s">
        <v>225</v>
      </c>
      <c r="L1484" s="592" t="s">
        <v>225</v>
      </c>
      <c r="M1484" s="592" t="s">
        <v>225</v>
      </c>
      <c r="N1484" s="592" t="s">
        <v>226</v>
      </c>
    </row>
    <row r="1485" spans="1:14" x14ac:dyDescent="0.3">
      <c r="A1485" s="592">
        <v>704839</v>
      </c>
      <c r="B1485" s="592" t="s">
        <v>4278</v>
      </c>
      <c r="C1485" s="592" t="s">
        <v>224</v>
      </c>
      <c r="D1485" s="592" t="s">
        <v>224</v>
      </c>
      <c r="E1485" s="592" t="s">
        <v>224</v>
      </c>
      <c r="F1485" s="592" t="s">
        <v>226</v>
      </c>
      <c r="G1485" s="592" t="s">
        <v>224</v>
      </c>
      <c r="H1485" s="592" t="s">
        <v>226</v>
      </c>
      <c r="I1485" s="592" t="s">
        <v>226</v>
      </c>
      <c r="J1485" s="592" t="s">
        <v>225</v>
      </c>
      <c r="K1485" s="592" t="s">
        <v>225</v>
      </c>
      <c r="L1485" s="592" t="s">
        <v>225</v>
      </c>
      <c r="M1485" s="592" t="s">
        <v>226</v>
      </c>
      <c r="N1485" s="592" t="s">
        <v>226</v>
      </c>
    </row>
    <row r="1486" spans="1:14" x14ac:dyDescent="0.3">
      <c r="A1486" s="592">
        <v>704830</v>
      </c>
      <c r="B1486" s="592" t="s">
        <v>4278</v>
      </c>
      <c r="C1486" s="592" t="s">
        <v>224</v>
      </c>
      <c r="D1486" s="592" t="s">
        <v>226</v>
      </c>
      <c r="E1486" s="592" t="s">
        <v>224</v>
      </c>
      <c r="F1486" s="592" t="s">
        <v>226</v>
      </c>
      <c r="G1486" s="592" t="s">
        <v>226</v>
      </c>
      <c r="H1486" s="592" t="s">
        <v>226</v>
      </c>
      <c r="I1486" s="592" t="s">
        <v>226</v>
      </c>
      <c r="J1486" s="592" t="s">
        <v>224</v>
      </c>
      <c r="K1486" s="592" t="s">
        <v>226</v>
      </c>
      <c r="L1486" s="592" t="s">
        <v>226</v>
      </c>
      <c r="M1486" s="592" t="s">
        <v>226</v>
      </c>
      <c r="N1486" s="592" t="s">
        <v>226</v>
      </c>
    </row>
    <row r="1487" spans="1:14" x14ac:dyDescent="0.3">
      <c r="A1487" s="592">
        <v>704824</v>
      </c>
      <c r="B1487" s="592" t="s">
        <v>4278</v>
      </c>
      <c r="C1487" s="592" t="s">
        <v>224</v>
      </c>
      <c r="D1487" s="592" t="s">
        <v>225</v>
      </c>
      <c r="E1487" s="592" t="s">
        <v>224</v>
      </c>
      <c r="F1487" s="592" t="s">
        <v>224</v>
      </c>
      <c r="G1487" s="592" t="s">
        <v>226</v>
      </c>
      <c r="H1487" s="592" t="s">
        <v>226</v>
      </c>
      <c r="I1487" s="592" t="s">
        <v>226</v>
      </c>
      <c r="J1487" s="592" t="s">
        <v>225</v>
      </c>
      <c r="K1487" s="592" t="s">
        <v>225</v>
      </c>
      <c r="L1487" s="592" t="s">
        <v>226</v>
      </c>
      <c r="M1487" s="592" t="s">
        <v>224</v>
      </c>
      <c r="N1487" s="592" t="s">
        <v>226</v>
      </c>
    </row>
    <row r="1488" spans="1:14" x14ac:dyDescent="0.3">
      <c r="A1488" s="592">
        <v>704810</v>
      </c>
      <c r="B1488" s="592" t="s">
        <v>4278</v>
      </c>
      <c r="C1488" s="592" t="s">
        <v>224</v>
      </c>
      <c r="D1488" s="592" t="s">
        <v>226</v>
      </c>
      <c r="E1488" s="592" t="s">
        <v>226</v>
      </c>
      <c r="F1488" s="592" t="s">
        <v>224</v>
      </c>
      <c r="G1488" s="592" t="s">
        <v>226</v>
      </c>
      <c r="H1488" s="592" t="s">
        <v>226</v>
      </c>
      <c r="I1488" s="592" t="s">
        <v>225</v>
      </c>
      <c r="J1488" s="592" t="s">
        <v>225</v>
      </c>
      <c r="K1488" s="592" t="s">
        <v>225</v>
      </c>
      <c r="L1488" s="592" t="s">
        <v>225</v>
      </c>
      <c r="M1488" s="592" t="s">
        <v>225</v>
      </c>
      <c r="N1488" s="592" t="s">
        <v>225</v>
      </c>
    </row>
    <row r="1489" spans="1:14" x14ac:dyDescent="0.3">
      <c r="A1489" s="592">
        <v>704806</v>
      </c>
      <c r="B1489" s="592" t="s">
        <v>4278</v>
      </c>
      <c r="C1489" s="592" t="s">
        <v>224</v>
      </c>
      <c r="D1489" s="592" t="s">
        <v>224</v>
      </c>
      <c r="E1489" s="592" t="s">
        <v>224</v>
      </c>
      <c r="F1489" s="592" t="s">
        <v>224</v>
      </c>
      <c r="G1489" s="592" t="s">
        <v>224</v>
      </c>
      <c r="H1489" s="592" t="s">
        <v>224</v>
      </c>
      <c r="I1489" s="592" t="s">
        <v>225</v>
      </c>
      <c r="J1489" s="592" t="s">
        <v>225</v>
      </c>
      <c r="K1489" s="592" t="s">
        <v>225</v>
      </c>
      <c r="L1489" s="592" t="s">
        <v>225</v>
      </c>
      <c r="M1489" s="592" t="s">
        <v>225</v>
      </c>
      <c r="N1489" s="592" t="s">
        <v>225</v>
      </c>
    </row>
    <row r="1490" spans="1:14" x14ac:dyDescent="0.3">
      <c r="A1490" s="592">
        <v>704800</v>
      </c>
      <c r="B1490" s="592" t="s">
        <v>4278</v>
      </c>
      <c r="C1490" s="592" t="s">
        <v>224</v>
      </c>
      <c r="D1490" s="592" t="s">
        <v>224</v>
      </c>
      <c r="E1490" s="592" t="s">
        <v>224</v>
      </c>
      <c r="F1490" s="592" t="s">
        <v>224</v>
      </c>
      <c r="G1490" s="592" t="s">
        <v>226</v>
      </c>
      <c r="H1490" s="592" t="s">
        <v>226</v>
      </c>
      <c r="I1490" s="592" t="s">
        <v>224</v>
      </c>
      <c r="J1490" s="592" t="s">
        <v>224</v>
      </c>
      <c r="K1490" s="592" t="s">
        <v>224</v>
      </c>
      <c r="L1490" s="592" t="s">
        <v>224</v>
      </c>
      <c r="M1490" s="592" t="s">
        <v>224</v>
      </c>
      <c r="N1490" s="592" t="s">
        <v>225</v>
      </c>
    </row>
    <row r="1491" spans="1:14" x14ac:dyDescent="0.3">
      <c r="A1491" s="592">
        <v>704798</v>
      </c>
      <c r="B1491" s="592" t="s">
        <v>4278</v>
      </c>
      <c r="C1491" s="592" t="s">
        <v>224</v>
      </c>
      <c r="D1491" s="592" t="s">
        <v>224</v>
      </c>
      <c r="E1491" s="592" t="s">
        <v>224</v>
      </c>
      <c r="F1491" s="592" t="s">
        <v>226</v>
      </c>
      <c r="G1491" s="592" t="s">
        <v>226</v>
      </c>
      <c r="H1491" s="592" t="s">
        <v>226</v>
      </c>
      <c r="I1491" s="592" t="s">
        <v>225</v>
      </c>
      <c r="J1491" s="592" t="s">
        <v>225</v>
      </c>
      <c r="K1491" s="592" t="s">
        <v>225</v>
      </c>
      <c r="L1491" s="592" t="s">
        <v>225</v>
      </c>
      <c r="M1491" s="592" t="s">
        <v>225</v>
      </c>
      <c r="N1491" s="592" t="s">
        <v>225</v>
      </c>
    </row>
    <row r="1492" spans="1:14" x14ac:dyDescent="0.3">
      <c r="A1492" s="592">
        <v>704794</v>
      </c>
      <c r="B1492" s="592" t="s">
        <v>4278</v>
      </c>
      <c r="C1492" s="592" t="s">
        <v>224</v>
      </c>
      <c r="D1492" s="592" t="s">
        <v>224</v>
      </c>
      <c r="E1492" s="592" t="s">
        <v>224</v>
      </c>
      <c r="F1492" s="592" t="s">
        <v>224</v>
      </c>
      <c r="G1492" s="592" t="s">
        <v>226</v>
      </c>
      <c r="H1492" s="592" t="s">
        <v>226</v>
      </c>
      <c r="I1492" s="592" t="s">
        <v>225</v>
      </c>
      <c r="J1492" s="592" t="s">
        <v>226</v>
      </c>
      <c r="K1492" s="592" t="s">
        <v>226</v>
      </c>
      <c r="L1492" s="592" t="s">
        <v>225</v>
      </c>
      <c r="M1492" s="592" t="s">
        <v>225</v>
      </c>
      <c r="N1492" s="592" t="s">
        <v>225</v>
      </c>
    </row>
    <row r="1493" spans="1:14" x14ac:dyDescent="0.3">
      <c r="A1493" s="592">
        <v>704792</v>
      </c>
      <c r="B1493" s="592" t="s">
        <v>4278</v>
      </c>
      <c r="C1493" s="592" t="s">
        <v>224</v>
      </c>
      <c r="D1493" s="592" t="s">
        <v>224</v>
      </c>
      <c r="E1493" s="592" t="s">
        <v>226</v>
      </c>
      <c r="F1493" s="592" t="s">
        <v>225</v>
      </c>
      <c r="G1493" s="592" t="s">
        <v>226</v>
      </c>
      <c r="H1493" s="592" t="s">
        <v>226</v>
      </c>
      <c r="I1493" s="592" t="s">
        <v>226</v>
      </c>
      <c r="J1493" s="592" t="s">
        <v>225</v>
      </c>
      <c r="K1493" s="592" t="s">
        <v>226</v>
      </c>
      <c r="L1493" s="592" t="s">
        <v>225</v>
      </c>
      <c r="M1493" s="592" t="s">
        <v>225</v>
      </c>
      <c r="N1493" s="592" t="s">
        <v>226</v>
      </c>
    </row>
    <row r="1494" spans="1:14" x14ac:dyDescent="0.3">
      <c r="A1494" s="592">
        <v>704788</v>
      </c>
      <c r="B1494" s="592" t="s">
        <v>4278</v>
      </c>
      <c r="C1494" s="592" t="s">
        <v>224</v>
      </c>
      <c r="D1494" s="592" t="s">
        <v>226</v>
      </c>
      <c r="E1494" s="592" t="s">
        <v>226</v>
      </c>
      <c r="F1494" s="592" t="s">
        <v>225</v>
      </c>
      <c r="G1494" s="592" t="s">
        <v>226</v>
      </c>
      <c r="H1494" s="592" t="s">
        <v>225</v>
      </c>
      <c r="I1494" s="592" t="s">
        <v>225</v>
      </c>
      <c r="J1494" s="592" t="s">
        <v>225</v>
      </c>
      <c r="K1494" s="592" t="s">
        <v>225</v>
      </c>
      <c r="L1494" s="592" t="s">
        <v>225</v>
      </c>
      <c r="M1494" s="592" t="s">
        <v>225</v>
      </c>
      <c r="N1494" s="592" t="s">
        <v>225</v>
      </c>
    </row>
    <row r="1495" spans="1:14" x14ac:dyDescent="0.3">
      <c r="A1495" s="592">
        <v>704779</v>
      </c>
      <c r="B1495" s="592" t="s">
        <v>4278</v>
      </c>
      <c r="C1495" s="592" t="s">
        <v>224</v>
      </c>
      <c r="D1495" s="592" t="s">
        <v>226</v>
      </c>
      <c r="E1495" s="592" t="s">
        <v>226</v>
      </c>
      <c r="F1495" s="592" t="s">
        <v>225</v>
      </c>
      <c r="G1495" s="592" t="s">
        <v>226</v>
      </c>
      <c r="H1495" s="592" t="s">
        <v>226</v>
      </c>
      <c r="I1495" s="592" t="s">
        <v>226</v>
      </c>
      <c r="J1495" s="592" t="s">
        <v>225</v>
      </c>
      <c r="K1495" s="592" t="s">
        <v>226</v>
      </c>
      <c r="L1495" s="592" t="s">
        <v>224</v>
      </c>
      <c r="M1495" s="592" t="s">
        <v>226</v>
      </c>
      <c r="N1495" s="592" t="s">
        <v>226</v>
      </c>
    </row>
    <row r="1496" spans="1:14" x14ac:dyDescent="0.3">
      <c r="A1496" s="592">
        <v>704778</v>
      </c>
      <c r="B1496" s="592" t="s">
        <v>4278</v>
      </c>
      <c r="C1496" s="592" t="s">
        <v>224</v>
      </c>
      <c r="D1496" s="592" t="s">
        <v>225</v>
      </c>
      <c r="E1496" s="592" t="s">
        <v>226</v>
      </c>
      <c r="F1496" s="592" t="s">
        <v>226</v>
      </c>
      <c r="G1496" s="592" t="s">
        <v>224</v>
      </c>
      <c r="H1496" s="592" t="s">
        <v>226</v>
      </c>
      <c r="I1496" s="592" t="s">
        <v>226</v>
      </c>
      <c r="J1496" s="592" t="s">
        <v>225</v>
      </c>
      <c r="K1496" s="592" t="s">
        <v>226</v>
      </c>
      <c r="L1496" s="592" t="s">
        <v>225</v>
      </c>
      <c r="M1496" s="592" t="s">
        <v>226</v>
      </c>
      <c r="N1496" s="592" t="s">
        <v>226</v>
      </c>
    </row>
    <row r="1497" spans="1:14" x14ac:dyDescent="0.3">
      <c r="A1497" s="592">
        <v>704773</v>
      </c>
      <c r="B1497" s="592" t="s">
        <v>4278</v>
      </c>
      <c r="C1497" s="592" t="s">
        <v>224</v>
      </c>
      <c r="D1497" s="592" t="s">
        <v>224</v>
      </c>
      <c r="E1497" s="592" t="s">
        <v>224</v>
      </c>
      <c r="F1497" s="592" t="s">
        <v>226</v>
      </c>
      <c r="G1497" s="592" t="s">
        <v>226</v>
      </c>
      <c r="H1497" s="592" t="s">
        <v>224</v>
      </c>
      <c r="I1497" s="592" t="s">
        <v>226</v>
      </c>
      <c r="J1497" s="592" t="s">
        <v>226</v>
      </c>
      <c r="K1497" s="592" t="s">
        <v>226</v>
      </c>
      <c r="L1497" s="592" t="s">
        <v>225</v>
      </c>
      <c r="M1497" s="592" t="s">
        <v>224</v>
      </c>
      <c r="N1497" s="592" t="s">
        <v>225</v>
      </c>
    </row>
    <row r="1498" spans="1:14" x14ac:dyDescent="0.3">
      <c r="A1498" s="592">
        <v>704771</v>
      </c>
      <c r="B1498" s="592" t="s">
        <v>4278</v>
      </c>
      <c r="C1498" s="592" t="s">
        <v>224</v>
      </c>
      <c r="D1498" s="592" t="s">
        <v>226</v>
      </c>
      <c r="E1498" s="592" t="s">
        <v>225</v>
      </c>
      <c r="F1498" s="592" t="s">
        <v>225</v>
      </c>
      <c r="G1498" s="592" t="s">
        <v>226</v>
      </c>
      <c r="H1498" s="592" t="s">
        <v>224</v>
      </c>
      <c r="I1498" s="592" t="s">
        <v>226</v>
      </c>
      <c r="J1498" s="592" t="s">
        <v>225</v>
      </c>
      <c r="K1498" s="592" t="s">
        <v>224</v>
      </c>
      <c r="L1498" s="592" t="s">
        <v>226</v>
      </c>
      <c r="M1498" s="592" t="s">
        <v>226</v>
      </c>
      <c r="N1498" s="592" t="s">
        <v>226</v>
      </c>
    </row>
    <row r="1499" spans="1:14" x14ac:dyDescent="0.3">
      <c r="A1499" s="592">
        <v>704766</v>
      </c>
      <c r="B1499" s="592" t="s">
        <v>4278</v>
      </c>
      <c r="C1499" s="592" t="s">
        <v>224</v>
      </c>
      <c r="D1499" s="592" t="s">
        <v>225</v>
      </c>
      <c r="E1499" s="592" t="s">
        <v>226</v>
      </c>
      <c r="F1499" s="592" t="s">
        <v>226</v>
      </c>
      <c r="G1499" s="592" t="s">
        <v>224</v>
      </c>
      <c r="H1499" s="592" t="s">
        <v>224</v>
      </c>
      <c r="I1499" s="592" t="s">
        <v>226</v>
      </c>
      <c r="J1499" s="592" t="s">
        <v>224</v>
      </c>
      <c r="K1499" s="592" t="s">
        <v>225</v>
      </c>
      <c r="L1499" s="592" t="s">
        <v>226</v>
      </c>
      <c r="M1499" s="592" t="s">
        <v>225</v>
      </c>
      <c r="N1499" s="592" t="s">
        <v>224</v>
      </c>
    </row>
    <row r="1500" spans="1:14" x14ac:dyDescent="0.3">
      <c r="A1500" s="592">
        <v>704752</v>
      </c>
      <c r="B1500" s="592" t="s">
        <v>4278</v>
      </c>
      <c r="C1500" s="592" t="s">
        <v>224</v>
      </c>
      <c r="D1500" s="592" t="s">
        <v>224</v>
      </c>
      <c r="E1500" s="592" t="s">
        <v>226</v>
      </c>
      <c r="F1500" s="592" t="s">
        <v>226</v>
      </c>
      <c r="G1500" s="592" t="s">
        <v>225</v>
      </c>
      <c r="H1500" s="592" t="s">
        <v>225</v>
      </c>
      <c r="I1500" s="592" t="s">
        <v>225</v>
      </c>
      <c r="J1500" s="592" t="s">
        <v>225</v>
      </c>
      <c r="K1500" s="592" t="s">
        <v>225</v>
      </c>
      <c r="L1500" s="592" t="s">
        <v>225</v>
      </c>
      <c r="M1500" s="592" t="s">
        <v>225</v>
      </c>
      <c r="N1500" s="592" t="s">
        <v>225</v>
      </c>
    </row>
    <row r="1501" spans="1:14" x14ac:dyDescent="0.3">
      <c r="A1501" s="592">
        <v>704745</v>
      </c>
      <c r="B1501" s="592" t="s">
        <v>4278</v>
      </c>
      <c r="C1501" s="592" t="s">
        <v>224</v>
      </c>
      <c r="D1501" s="592" t="s">
        <v>224</v>
      </c>
      <c r="E1501" s="592" t="s">
        <v>224</v>
      </c>
      <c r="F1501" s="592" t="s">
        <v>224</v>
      </c>
      <c r="G1501" s="592" t="s">
        <v>224</v>
      </c>
      <c r="H1501" s="592" t="s">
        <v>224</v>
      </c>
      <c r="I1501" s="592" t="s">
        <v>224</v>
      </c>
      <c r="J1501" s="592" t="s">
        <v>224</v>
      </c>
      <c r="K1501" s="592" t="s">
        <v>224</v>
      </c>
      <c r="L1501" s="592" t="s">
        <v>224</v>
      </c>
      <c r="M1501" s="592" t="s">
        <v>224</v>
      </c>
      <c r="N1501" s="592" t="s">
        <v>224</v>
      </c>
    </row>
    <row r="1502" spans="1:14" x14ac:dyDescent="0.3">
      <c r="A1502" s="592">
        <v>704724</v>
      </c>
      <c r="B1502" s="592" t="s">
        <v>4278</v>
      </c>
      <c r="C1502" s="592" t="s">
        <v>224</v>
      </c>
      <c r="D1502" s="592" t="s">
        <v>226</v>
      </c>
      <c r="E1502" s="592" t="s">
        <v>224</v>
      </c>
      <c r="F1502" s="592" t="s">
        <v>226</v>
      </c>
      <c r="G1502" s="592" t="s">
        <v>224</v>
      </c>
      <c r="H1502" s="592" t="s">
        <v>224</v>
      </c>
      <c r="I1502" s="592" t="s">
        <v>224</v>
      </c>
      <c r="J1502" s="592" t="s">
        <v>226</v>
      </c>
      <c r="K1502" s="592" t="s">
        <v>226</v>
      </c>
      <c r="L1502" s="592" t="s">
        <v>225</v>
      </c>
      <c r="M1502" s="592" t="s">
        <v>224</v>
      </c>
      <c r="N1502" s="592" t="s">
        <v>226</v>
      </c>
    </row>
    <row r="1503" spans="1:14" x14ac:dyDescent="0.3">
      <c r="A1503" s="592">
        <v>704722</v>
      </c>
      <c r="B1503" s="592" t="s">
        <v>4278</v>
      </c>
      <c r="C1503" s="592" t="s">
        <v>224</v>
      </c>
      <c r="D1503" s="592" t="s">
        <v>226</v>
      </c>
      <c r="E1503" s="592" t="s">
        <v>226</v>
      </c>
      <c r="F1503" s="592" t="s">
        <v>224</v>
      </c>
      <c r="G1503" s="592" t="s">
        <v>224</v>
      </c>
      <c r="H1503" s="592" t="s">
        <v>225</v>
      </c>
      <c r="I1503" s="592" t="s">
        <v>224</v>
      </c>
      <c r="J1503" s="592" t="s">
        <v>224</v>
      </c>
      <c r="K1503" s="592" t="s">
        <v>224</v>
      </c>
      <c r="L1503" s="592" t="s">
        <v>224</v>
      </c>
      <c r="M1503" s="592" t="s">
        <v>224</v>
      </c>
      <c r="N1503" s="592" t="s">
        <v>225</v>
      </c>
    </row>
    <row r="1504" spans="1:14" x14ac:dyDescent="0.3">
      <c r="A1504" s="592">
        <v>704701</v>
      </c>
      <c r="B1504" s="592" t="s">
        <v>4278</v>
      </c>
      <c r="C1504" s="592" t="s">
        <v>224</v>
      </c>
      <c r="D1504" s="592" t="s">
        <v>224</v>
      </c>
      <c r="E1504" s="592" t="s">
        <v>224</v>
      </c>
      <c r="F1504" s="592" t="s">
        <v>226</v>
      </c>
      <c r="G1504" s="592" t="s">
        <v>224</v>
      </c>
      <c r="H1504" s="592" t="s">
        <v>224</v>
      </c>
      <c r="I1504" s="592" t="s">
        <v>226</v>
      </c>
      <c r="J1504" s="592" t="s">
        <v>226</v>
      </c>
      <c r="K1504" s="592" t="s">
        <v>226</v>
      </c>
      <c r="L1504" s="592" t="s">
        <v>226</v>
      </c>
      <c r="M1504" s="592" t="s">
        <v>224</v>
      </c>
      <c r="N1504" s="592" t="s">
        <v>225</v>
      </c>
    </row>
    <row r="1505" spans="1:14" x14ac:dyDescent="0.3">
      <c r="A1505" s="592">
        <v>704691</v>
      </c>
      <c r="B1505" s="592" t="s">
        <v>4278</v>
      </c>
      <c r="C1505" s="592" t="s">
        <v>224</v>
      </c>
      <c r="D1505" s="592" t="s">
        <v>224</v>
      </c>
      <c r="E1505" s="592" t="s">
        <v>224</v>
      </c>
      <c r="F1505" s="592" t="s">
        <v>226</v>
      </c>
      <c r="G1505" s="592" t="s">
        <v>224</v>
      </c>
      <c r="H1505" s="592" t="s">
        <v>224</v>
      </c>
      <c r="I1505" s="592" t="s">
        <v>226</v>
      </c>
      <c r="J1505" s="592" t="s">
        <v>226</v>
      </c>
      <c r="K1505" s="592" t="s">
        <v>226</v>
      </c>
      <c r="L1505" s="592" t="s">
        <v>226</v>
      </c>
      <c r="M1505" s="592" t="s">
        <v>226</v>
      </c>
      <c r="N1505" s="592" t="s">
        <v>226</v>
      </c>
    </row>
    <row r="1506" spans="1:14" x14ac:dyDescent="0.3">
      <c r="A1506" s="592">
        <v>704666</v>
      </c>
      <c r="B1506" s="592" t="s">
        <v>4278</v>
      </c>
      <c r="C1506" s="592" t="s">
        <v>224</v>
      </c>
      <c r="D1506" s="592" t="s">
        <v>224</v>
      </c>
      <c r="E1506" s="592" t="s">
        <v>224</v>
      </c>
      <c r="F1506" s="592" t="s">
        <v>224</v>
      </c>
      <c r="G1506" s="592" t="s">
        <v>224</v>
      </c>
      <c r="H1506" s="592" t="s">
        <v>226</v>
      </c>
      <c r="I1506" s="592" t="s">
        <v>225</v>
      </c>
      <c r="J1506" s="592" t="s">
        <v>225</v>
      </c>
      <c r="K1506" s="592" t="s">
        <v>225</v>
      </c>
      <c r="L1506" s="592" t="s">
        <v>225</v>
      </c>
      <c r="M1506" s="592" t="s">
        <v>225</v>
      </c>
      <c r="N1506" s="592" t="s">
        <v>226</v>
      </c>
    </row>
    <row r="1507" spans="1:14" x14ac:dyDescent="0.3">
      <c r="A1507" s="592">
        <v>704630</v>
      </c>
      <c r="B1507" s="592" t="s">
        <v>4278</v>
      </c>
      <c r="C1507" s="592" t="s">
        <v>224</v>
      </c>
      <c r="D1507" s="592" t="s">
        <v>224</v>
      </c>
      <c r="E1507" s="592" t="s">
        <v>224</v>
      </c>
      <c r="F1507" s="592" t="s">
        <v>224</v>
      </c>
      <c r="G1507" s="592" t="s">
        <v>226</v>
      </c>
      <c r="H1507" s="592" t="s">
        <v>225</v>
      </c>
      <c r="I1507" s="592" t="s">
        <v>224</v>
      </c>
      <c r="J1507" s="592" t="s">
        <v>226</v>
      </c>
      <c r="K1507" s="592" t="s">
        <v>224</v>
      </c>
      <c r="L1507" s="592" t="s">
        <v>226</v>
      </c>
      <c r="M1507" s="592" t="s">
        <v>225</v>
      </c>
      <c r="N1507" s="592" t="s">
        <v>225</v>
      </c>
    </row>
    <row r="1508" spans="1:14" x14ac:dyDescent="0.3">
      <c r="A1508" s="592">
        <v>704622</v>
      </c>
      <c r="B1508" s="592" t="s">
        <v>4278</v>
      </c>
      <c r="C1508" s="592" t="s">
        <v>224</v>
      </c>
      <c r="D1508" s="592" t="s">
        <v>226</v>
      </c>
      <c r="E1508" s="592" t="s">
        <v>224</v>
      </c>
      <c r="F1508" s="592" t="s">
        <v>224</v>
      </c>
      <c r="G1508" s="592" t="s">
        <v>224</v>
      </c>
      <c r="H1508" s="592" t="s">
        <v>224</v>
      </c>
      <c r="I1508" s="592" t="s">
        <v>224</v>
      </c>
      <c r="J1508" s="592" t="s">
        <v>224</v>
      </c>
      <c r="K1508" s="592" t="s">
        <v>224</v>
      </c>
      <c r="L1508" s="592" t="s">
        <v>226</v>
      </c>
      <c r="M1508" s="592" t="s">
        <v>224</v>
      </c>
      <c r="N1508" s="592" t="s">
        <v>226</v>
      </c>
    </row>
    <row r="1509" spans="1:14" x14ac:dyDescent="0.3">
      <c r="A1509" s="592">
        <v>704613</v>
      </c>
      <c r="B1509" s="592" t="s">
        <v>4278</v>
      </c>
      <c r="C1509" s="592" t="s">
        <v>224</v>
      </c>
      <c r="D1509" s="592" t="s">
        <v>224</v>
      </c>
      <c r="E1509" s="592" t="s">
        <v>226</v>
      </c>
      <c r="F1509" s="592" t="s">
        <v>226</v>
      </c>
      <c r="G1509" s="592" t="s">
        <v>224</v>
      </c>
      <c r="H1509" s="592" t="s">
        <v>226</v>
      </c>
      <c r="I1509" s="592" t="s">
        <v>226</v>
      </c>
      <c r="J1509" s="592" t="s">
        <v>225</v>
      </c>
      <c r="K1509" s="592" t="s">
        <v>225</v>
      </c>
      <c r="L1509" s="592" t="s">
        <v>225</v>
      </c>
      <c r="M1509" s="592" t="s">
        <v>226</v>
      </c>
      <c r="N1509" s="592" t="s">
        <v>225</v>
      </c>
    </row>
    <row r="1510" spans="1:14" x14ac:dyDescent="0.3">
      <c r="A1510" s="592">
        <v>704608</v>
      </c>
      <c r="B1510" s="592" t="s">
        <v>4278</v>
      </c>
      <c r="C1510" s="592" t="s">
        <v>224</v>
      </c>
      <c r="D1510" s="592" t="s">
        <v>224</v>
      </c>
      <c r="E1510" s="592" t="s">
        <v>224</v>
      </c>
      <c r="F1510" s="592" t="s">
        <v>226</v>
      </c>
      <c r="G1510" s="592" t="s">
        <v>224</v>
      </c>
      <c r="H1510" s="592" t="s">
        <v>224</v>
      </c>
      <c r="I1510" s="592" t="s">
        <v>224</v>
      </c>
      <c r="J1510" s="592" t="s">
        <v>224</v>
      </c>
      <c r="K1510" s="592" t="s">
        <v>224</v>
      </c>
      <c r="L1510" s="592" t="s">
        <v>226</v>
      </c>
      <c r="M1510" s="592" t="s">
        <v>226</v>
      </c>
      <c r="N1510" s="592" t="s">
        <v>226</v>
      </c>
    </row>
    <row r="1511" spans="1:14" x14ac:dyDescent="0.3">
      <c r="A1511" s="592">
        <v>704602</v>
      </c>
      <c r="B1511" s="592" t="s">
        <v>4278</v>
      </c>
      <c r="C1511" s="592" t="s">
        <v>224</v>
      </c>
      <c r="D1511" s="592" t="s">
        <v>224</v>
      </c>
      <c r="E1511" s="592" t="s">
        <v>224</v>
      </c>
      <c r="F1511" s="592" t="s">
        <v>224</v>
      </c>
      <c r="G1511" s="592" t="s">
        <v>224</v>
      </c>
      <c r="H1511" s="592" t="s">
        <v>224</v>
      </c>
      <c r="I1511" s="592" t="s">
        <v>224</v>
      </c>
      <c r="J1511" s="592" t="s">
        <v>226</v>
      </c>
      <c r="K1511" s="592" t="s">
        <v>224</v>
      </c>
      <c r="L1511" s="592" t="s">
        <v>224</v>
      </c>
      <c r="M1511" s="592" t="s">
        <v>226</v>
      </c>
      <c r="N1511" s="592" t="s">
        <v>225</v>
      </c>
    </row>
    <row r="1512" spans="1:14" x14ac:dyDescent="0.3">
      <c r="A1512" s="592">
        <v>704601</v>
      </c>
      <c r="B1512" s="592" t="s">
        <v>4278</v>
      </c>
      <c r="C1512" s="592" t="s">
        <v>224</v>
      </c>
      <c r="D1512" s="592" t="s">
        <v>224</v>
      </c>
      <c r="E1512" s="592" t="s">
        <v>224</v>
      </c>
      <c r="F1512" s="592" t="s">
        <v>224</v>
      </c>
      <c r="G1512" s="592" t="s">
        <v>224</v>
      </c>
      <c r="H1512" s="592" t="s">
        <v>226</v>
      </c>
      <c r="I1512" s="592" t="s">
        <v>224</v>
      </c>
      <c r="J1512" s="592" t="s">
        <v>224</v>
      </c>
      <c r="K1512" s="592" t="s">
        <v>224</v>
      </c>
      <c r="L1512" s="592" t="s">
        <v>226</v>
      </c>
      <c r="M1512" s="592" t="s">
        <v>226</v>
      </c>
      <c r="N1512" s="592" t="s">
        <v>225</v>
      </c>
    </row>
    <row r="1513" spans="1:14" x14ac:dyDescent="0.3">
      <c r="A1513" s="592">
        <v>704590</v>
      </c>
      <c r="B1513" s="592" t="s">
        <v>4278</v>
      </c>
      <c r="C1513" s="592" t="s">
        <v>224</v>
      </c>
      <c r="D1513" s="592" t="s">
        <v>224</v>
      </c>
      <c r="E1513" s="592" t="s">
        <v>224</v>
      </c>
      <c r="F1513" s="592" t="s">
        <v>224</v>
      </c>
      <c r="G1513" s="592" t="s">
        <v>224</v>
      </c>
      <c r="H1513" s="592" t="s">
        <v>224</v>
      </c>
      <c r="I1513" s="592" t="s">
        <v>226</v>
      </c>
      <c r="J1513" s="592" t="s">
        <v>226</v>
      </c>
      <c r="K1513" s="592" t="s">
        <v>226</v>
      </c>
      <c r="L1513" s="592" t="s">
        <v>224</v>
      </c>
      <c r="M1513" s="592" t="s">
        <v>224</v>
      </c>
      <c r="N1513" s="592" t="s">
        <v>226</v>
      </c>
    </row>
    <row r="1514" spans="1:14" x14ac:dyDescent="0.3">
      <c r="A1514" s="592">
        <v>704560</v>
      </c>
      <c r="B1514" s="592" t="s">
        <v>4278</v>
      </c>
      <c r="C1514" s="592" t="s">
        <v>224</v>
      </c>
      <c r="D1514" s="592" t="s">
        <v>224</v>
      </c>
      <c r="E1514" s="592" t="s">
        <v>224</v>
      </c>
      <c r="F1514" s="592" t="s">
        <v>224</v>
      </c>
      <c r="G1514" s="592" t="s">
        <v>224</v>
      </c>
      <c r="H1514" s="592" t="s">
        <v>224</v>
      </c>
      <c r="I1514" s="592" t="s">
        <v>226</v>
      </c>
      <c r="J1514" s="592" t="s">
        <v>226</v>
      </c>
      <c r="K1514" s="592" t="s">
        <v>226</v>
      </c>
      <c r="L1514" s="592" t="s">
        <v>224</v>
      </c>
      <c r="M1514" s="592" t="s">
        <v>224</v>
      </c>
      <c r="N1514" s="592" t="s">
        <v>224</v>
      </c>
    </row>
    <row r="1515" spans="1:14" x14ac:dyDescent="0.3">
      <c r="A1515" s="592">
        <v>704551</v>
      </c>
      <c r="B1515" s="592" t="s">
        <v>4278</v>
      </c>
      <c r="C1515" s="592" t="s">
        <v>224</v>
      </c>
      <c r="D1515" s="592" t="s">
        <v>224</v>
      </c>
      <c r="E1515" s="592" t="s">
        <v>224</v>
      </c>
      <c r="F1515" s="592" t="s">
        <v>224</v>
      </c>
      <c r="G1515" s="592" t="s">
        <v>224</v>
      </c>
      <c r="H1515" s="592" t="s">
        <v>224</v>
      </c>
      <c r="I1515" s="592" t="s">
        <v>226</v>
      </c>
      <c r="J1515" s="592" t="s">
        <v>224</v>
      </c>
      <c r="K1515" s="592" t="s">
        <v>224</v>
      </c>
      <c r="L1515" s="592" t="s">
        <v>224</v>
      </c>
      <c r="M1515" s="592" t="s">
        <v>224</v>
      </c>
      <c r="N1515" s="592" t="s">
        <v>226</v>
      </c>
    </row>
    <row r="1516" spans="1:14" x14ac:dyDescent="0.3">
      <c r="A1516" s="592">
        <v>704543</v>
      </c>
      <c r="B1516" s="592" t="s">
        <v>4278</v>
      </c>
      <c r="C1516" s="592" t="s">
        <v>224</v>
      </c>
      <c r="D1516" s="592" t="s">
        <v>225</v>
      </c>
      <c r="E1516" s="592" t="s">
        <v>225</v>
      </c>
      <c r="F1516" s="592" t="s">
        <v>224</v>
      </c>
      <c r="G1516" s="592" t="s">
        <v>224</v>
      </c>
      <c r="H1516" s="592" t="s">
        <v>224</v>
      </c>
      <c r="I1516" s="592" t="s">
        <v>224</v>
      </c>
      <c r="J1516" s="592" t="s">
        <v>225</v>
      </c>
      <c r="K1516" s="592" t="s">
        <v>225</v>
      </c>
      <c r="L1516" s="592" t="s">
        <v>224</v>
      </c>
      <c r="M1516" s="592" t="s">
        <v>226</v>
      </c>
      <c r="N1516" s="592" t="s">
        <v>224</v>
      </c>
    </row>
    <row r="1517" spans="1:14" x14ac:dyDescent="0.3">
      <c r="A1517" s="592">
        <v>704542</v>
      </c>
      <c r="B1517" s="592" t="s">
        <v>4278</v>
      </c>
      <c r="C1517" s="592" t="s">
        <v>224</v>
      </c>
      <c r="D1517" s="592" t="s">
        <v>225</v>
      </c>
      <c r="E1517" s="592" t="s">
        <v>226</v>
      </c>
      <c r="F1517" s="592" t="s">
        <v>226</v>
      </c>
      <c r="G1517" s="592" t="s">
        <v>224</v>
      </c>
      <c r="H1517" s="592" t="s">
        <v>224</v>
      </c>
      <c r="I1517" s="592" t="s">
        <v>225</v>
      </c>
      <c r="J1517" s="592" t="s">
        <v>226</v>
      </c>
      <c r="K1517" s="592" t="s">
        <v>225</v>
      </c>
      <c r="L1517" s="592" t="s">
        <v>226</v>
      </c>
      <c r="M1517" s="592" t="s">
        <v>224</v>
      </c>
      <c r="N1517" s="592" t="s">
        <v>226</v>
      </c>
    </row>
    <row r="1518" spans="1:14" x14ac:dyDescent="0.3">
      <c r="A1518" s="592">
        <v>704538</v>
      </c>
      <c r="B1518" s="592" t="s">
        <v>4278</v>
      </c>
      <c r="C1518" s="592" t="s">
        <v>224</v>
      </c>
      <c r="D1518" s="592" t="s">
        <v>225</v>
      </c>
      <c r="E1518" s="592" t="s">
        <v>224</v>
      </c>
      <c r="F1518" s="592" t="s">
        <v>224</v>
      </c>
      <c r="G1518" s="592" t="s">
        <v>224</v>
      </c>
      <c r="H1518" s="592" t="s">
        <v>224</v>
      </c>
      <c r="I1518" s="592" t="s">
        <v>226</v>
      </c>
      <c r="J1518" s="592" t="s">
        <v>225</v>
      </c>
      <c r="K1518" s="592" t="s">
        <v>226</v>
      </c>
      <c r="L1518" s="592" t="s">
        <v>226</v>
      </c>
      <c r="M1518" s="592" t="s">
        <v>226</v>
      </c>
      <c r="N1518" s="592" t="s">
        <v>225</v>
      </c>
    </row>
    <row r="1519" spans="1:14" x14ac:dyDescent="0.3">
      <c r="A1519" s="592">
        <v>704536</v>
      </c>
      <c r="B1519" s="592" t="s">
        <v>4278</v>
      </c>
      <c r="C1519" s="592" t="s">
        <v>224</v>
      </c>
      <c r="D1519" s="592" t="s">
        <v>225</v>
      </c>
      <c r="E1519" s="592" t="s">
        <v>224</v>
      </c>
      <c r="F1519" s="592" t="s">
        <v>224</v>
      </c>
      <c r="G1519" s="592" t="s">
        <v>224</v>
      </c>
      <c r="H1519" s="592" t="s">
        <v>226</v>
      </c>
      <c r="I1519" s="592" t="s">
        <v>225</v>
      </c>
      <c r="J1519" s="592" t="s">
        <v>225</v>
      </c>
      <c r="K1519" s="592" t="s">
        <v>225</v>
      </c>
      <c r="L1519" s="592" t="s">
        <v>225</v>
      </c>
      <c r="M1519" s="592" t="s">
        <v>225</v>
      </c>
      <c r="N1519" s="592" t="s">
        <v>225</v>
      </c>
    </row>
    <row r="1520" spans="1:14" x14ac:dyDescent="0.3">
      <c r="A1520" s="592">
        <v>704528</v>
      </c>
      <c r="B1520" s="592" t="s">
        <v>4278</v>
      </c>
      <c r="C1520" s="592" t="s">
        <v>224</v>
      </c>
      <c r="D1520" s="592" t="s">
        <v>226</v>
      </c>
      <c r="E1520" s="592" t="s">
        <v>224</v>
      </c>
      <c r="F1520" s="592" t="s">
        <v>226</v>
      </c>
      <c r="G1520" s="592" t="s">
        <v>226</v>
      </c>
      <c r="H1520" s="592" t="s">
        <v>225</v>
      </c>
      <c r="I1520" s="592" t="s">
        <v>224</v>
      </c>
      <c r="J1520" s="592" t="s">
        <v>224</v>
      </c>
      <c r="K1520" s="592" t="s">
        <v>224</v>
      </c>
      <c r="L1520" s="592" t="s">
        <v>224</v>
      </c>
      <c r="M1520" s="592" t="s">
        <v>226</v>
      </c>
      <c r="N1520" s="592" t="s">
        <v>225</v>
      </c>
    </row>
    <row r="1521" spans="1:14" x14ac:dyDescent="0.3">
      <c r="A1521" s="592">
        <v>704518</v>
      </c>
      <c r="B1521" s="592" t="s">
        <v>4278</v>
      </c>
      <c r="C1521" s="592" t="s">
        <v>224</v>
      </c>
      <c r="D1521" s="592" t="s">
        <v>224</v>
      </c>
      <c r="E1521" s="592" t="s">
        <v>224</v>
      </c>
      <c r="F1521" s="592" t="s">
        <v>224</v>
      </c>
      <c r="G1521" s="592" t="s">
        <v>224</v>
      </c>
      <c r="H1521" s="592" t="s">
        <v>224</v>
      </c>
      <c r="I1521" s="592" t="s">
        <v>224</v>
      </c>
      <c r="J1521" s="592" t="s">
        <v>224</v>
      </c>
      <c r="K1521" s="592" t="s">
        <v>224</v>
      </c>
      <c r="L1521" s="592" t="s">
        <v>226</v>
      </c>
      <c r="M1521" s="592" t="s">
        <v>224</v>
      </c>
      <c r="N1521" s="592" t="s">
        <v>225</v>
      </c>
    </row>
    <row r="1522" spans="1:14" x14ac:dyDescent="0.3">
      <c r="A1522" s="592">
        <v>704505</v>
      </c>
      <c r="B1522" s="592" t="s">
        <v>4278</v>
      </c>
      <c r="C1522" s="592" t="s">
        <v>224</v>
      </c>
      <c r="D1522" s="592" t="s">
        <v>224</v>
      </c>
      <c r="E1522" s="592" t="s">
        <v>224</v>
      </c>
      <c r="F1522" s="592" t="s">
        <v>224</v>
      </c>
      <c r="G1522" s="592" t="s">
        <v>224</v>
      </c>
      <c r="H1522" s="592" t="s">
        <v>226</v>
      </c>
      <c r="I1522" s="592" t="s">
        <v>224</v>
      </c>
      <c r="J1522" s="592" t="s">
        <v>224</v>
      </c>
      <c r="K1522" s="592" t="s">
        <v>224</v>
      </c>
      <c r="L1522" s="592" t="s">
        <v>224</v>
      </c>
      <c r="M1522" s="592" t="s">
        <v>224</v>
      </c>
      <c r="N1522" s="592" t="s">
        <v>224</v>
      </c>
    </row>
    <row r="1523" spans="1:14" x14ac:dyDescent="0.3">
      <c r="A1523" s="592">
        <v>704502</v>
      </c>
      <c r="B1523" s="592" t="s">
        <v>4278</v>
      </c>
      <c r="C1523" s="592" t="s">
        <v>224</v>
      </c>
      <c r="D1523" s="592" t="s">
        <v>226</v>
      </c>
      <c r="E1523" s="592" t="s">
        <v>224</v>
      </c>
      <c r="F1523" s="592" t="s">
        <v>224</v>
      </c>
      <c r="G1523" s="592" t="s">
        <v>224</v>
      </c>
      <c r="H1523" s="592" t="s">
        <v>226</v>
      </c>
      <c r="I1523" s="592" t="s">
        <v>225</v>
      </c>
      <c r="J1523" s="592" t="s">
        <v>225</v>
      </c>
      <c r="K1523" s="592" t="s">
        <v>225</v>
      </c>
      <c r="L1523" s="592" t="s">
        <v>225</v>
      </c>
      <c r="M1523" s="592" t="s">
        <v>225</v>
      </c>
      <c r="N1523" s="592" t="s">
        <v>225</v>
      </c>
    </row>
    <row r="1524" spans="1:14" x14ac:dyDescent="0.3">
      <c r="A1524" s="592">
        <v>704501</v>
      </c>
      <c r="B1524" s="592" t="s">
        <v>4278</v>
      </c>
      <c r="C1524" s="592" t="s">
        <v>224</v>
      </c>
      <c r="D1524" s="592" t="s">
        <v>224</v>
      </c>
      <c r="E1524" s="592" t="s">
        <v>224</v>
      </c>
      <c r="F1524" s="592" t="s">
        <v>224</v>
      </c>
      <c r="G1524" s="592" t="s">
        <v>224</v>
      </c>
      <c r="H1524" s="592" t="s">
        <v>224</v>
      </c>
      <c r="I1524" s="592" t="s">
        <v>224</v>
      </c>
      <c r="J1524" s="592" t="s">
        <v>225</v>
      </c>
      <c r="K1524" s="592" t="s">
        <v>224</v>
      </c>
      <c r="L1524" s="592" t="s">
        <v>224</v>
      </c>
      <c r="M1524" s="592" t="s">
        <v>224</v>
      </c>
      <c r="N1524" s="592" t="s">
        <v>226</v>
      </c>
    </row>
    <row r="1525" spans="1:14" x14ac:dyDescent="0.3">
      <c r="A1525" s="592">
        <v>704500</v>
      </c>
      <c r="B1525" s="592" t="s">
        <v>4278</v>
      </c>
      <c r="C1525" s="592" t="s">
        <v>224</v>
      </c>
      <c r="D1525" s="592" t="s">
        <v>226</v>
      </c>
      <c r="E1525" s="592" t="s">
        <v>225</v>
      </c>
      <c r="F1525" s="592" t="s">
        <v>226</v>
      </c>
      <c r="G1525" s="592" t="s">
        <v>224</v>
      </c>
      <c r="H1525" s="592" t="s">
        <v>226</v>
      </c>
      <c r="I1525" s="592" t="s">
        <v>225</v>
      </c>
      <c r="J1525" s="592" t="s">
        <v>225</v>
      </c>
      <c r="K1525" s="592" t="s">
        <v>225</v>
      </c>
      <c r="L1525" s="592" t="s">
        <v>225</v>
      </c>
      <c r="M1525" s="592" t="s">
        <v>225</v>
      </c>
      <c r="N1525" s="592" t="s">
        <v>225</v>
      </c>
    </row>
    <row r="1526" spans="1:14" x14ac:dyDescent="0.3">
      <c r="A1526" s="592">
        <v>704497</v>
      </c>
      <c r="B1526" s="592" t="s">
        <v>4278</v>
      </c>
      <c r="C1526" s="592" t="s">
        <v>224</v>
      </c>
      <c r="D1526" s="592" t="s">
        <v>224</v>
      </c>
      <c r="E1526" s="592" t="s">
        <v>226</v>
      </c>
      <c r="F1526" s="592" t="s">
        <v>225</v>
      </c>
      <c r="G1526" s="592" t="s">
        <v>224</v>
      </c>
      <c r="H1526" s="592" t="s">
        <v>226</v>
      </c>
      <c r="I1526" s="592" t="s">
        <v>225</v>
      </c>
      <c r="J1526" s="592" t="s">
        <v>225</v>
      </c>
      <c r="K1526" s="592" t="s">
        <v>225</v>
      </c>
      <c r="L1526" s="592" t="s">
        <v>225</v>
      </c>
      <c r="M1526" s="592" t="s">
        <v>225</v>
      </c>
      <c r="N1526" s="592" t="s">
        <v>226</v>
      </c>
    </row>
    <row r="1527" spans="1:14" x14ac:dyDescent="0.3">
      <c r="A1527" s="592">
        <v>704482</v>
      </c>
      <c r="B1527" s="592" t="s">
        <v>4278</v>
      </c>
      <c r="C1527" s="592" t="s">
        <v>224</v>
      </c>
      <c r="D1527" s="592" t="s">
        <v>224</v>
      </c>
      <c r="E1527" s="592" t="s">
        <v>224</v>
      </c>
      <c r="F1527" s="592" t="s">
        <v>225</v>
      </c>
      <c r="G1527" s="592" t="s">
        <v>224</v>
      </c>
      <c r="H1527" s="592" t="s">
        <v>224</v>
      </c>
      <c r="I1527" s="592" t="s">
        <v>225</v>
      </c>
      <c r="J1527" s="592" t="s">
        <v>225</v>
      </c>
      <c r="K1527" s="592" t="s">
        <v>226</v>
      </c>
      <c r="L1527" s="592" t="s">
        <v>226</v>
      </c>
      <c r="M1527" s="592" t="s">
        <v>226</v>
      </c>
      <c r="N1527" s="592" t="s">
        <v>226</v>
      </c>
    </row>
    <row r="1528" spans="1:14" x14ac:dyDescent="0.3">
      <c r="A1528" s="592">
        <v>704477</v>
      </c>
      <c r="B1528" s="592" t="s">
        <v>4278</v>
      </c>
      <c r="C1528" s="592" t="s">
        <v>224</v>
      </c>
      <c r="D1528" s="592" t="s">
        <v>224</v>
      </c>
      <c r="E1528" s="592" t="s">
        <v>224</v>
      </c>
      <c r="F1528" s="592" t="s">
        <v>226</v>
      </c>
      <c r="G1528" s="592" t="s">
        <v>225</v>
      </c>
      <c r="H1528" s="592" t="s">
        <v>226</v>
      </c>
      <c r="I1528" s="592" t="s">
        <v>225</v>
      </c>
      <c r="J1528" s="592" t="s">
        <v>225</v>
      </c>
      <c r="K1528" s="592" t="s">
        <v>225</v>
      </c>
      <c r="L1528" s="592" t="s">
        <v>225</v>
      </c>
      <c r="M1528" s="592" t="s">
        <v>225</v>
      </c>
      <c r="N1528" s="592" t="s">
        <v>225</v>
      </c>
    </row>
    <row r="1529" spans="1:14" x14ac:dyDescent="0.3">
      <c r="A1529" s="592">
        <v>704470</v>
      </c>
      <c r="B1529" s="592" t="s">
        <v>4278</v>
      </c>
      <c r="C1529" s="592" t="s">
        <v>224</v>
      </c>
      <c r="D1529" s="592" t="s">
        <v>224</v>
      </c>
      <c r="E1529" s="592" t="s">
        <v>224</v>
      </c>
      <c r="F1529" s="592" t="s">
        <v>224</v>
      </c>
      <c r="G1529" s="592" t="s">
        <v>225</v>
      </c>
      <c r="H1529" s="592" t="s">
        <v>225</v>
      </c>
      <c r="I1529" s="592" t="s">
        <v>226</v>
      </c>
      <c r="J1529" s="592" t="s">
        <v>226</v>
      </c>
      <c r="K1529" s="592" t="s">
        <v>225</v>
      </c>
      <c r="L1529" s="592" t="s">
        <v>225</v>
      </c>
      <c r="M1529" s="592" t="s">
        <v>226</v>
      </c>
      <c r="N1529" s="592" t="s">
        <v>225</v>
      </c>
    </row>
    <row r="1530" spans="1:14" x14ac:dyDescent="0.3">
      <c r="A1530" s="592">
        <v>704466</v>
      </c>
      <c r="B1530" s="592" t="s">
        <v>4278</v>
      </c>
      <c r="C1530" s="592" t="s">
        <v>224</v>
      </c>
      <c r="D1530" s="592" t="s">
        <v>226</v>
      </c>
      <c r="E1530" s="592" t="s">
        <v>224</v>
      </c>
      <c r="F1530" s="592" t="s">
        <v>225</v>
      </c>
      <c r="G1530" s="592" t="s">
        <v>224</v>
      </c>
      <c r="H1530" s="592" t="s">
        <v>226</v>
      </c>
      <c r="I1530" s="592" t="s">
        <v>226</v>
      </c>
      <c r="J1530" s="592" t="s">
        <v>226</v>
      </c>
      <c r="K1530" s="592" t="s">
        <v>226</v>
      </c>
      <c r="L1530" s="592" t="s">
        <v>226</v>
      </c>
      <c r="M1530" s="592" t="s">
        <v>226</v>
      </c>
      <c r="N1530" s="592" t="s">
        <v>226</v>
      </c>
    </row>
    <row r="1531" spans="1:14" x14ac:dyDescent="0.3">
      <c r="A1531" s="592">
        <v>704463</v>
      </c>
      <c r="B1531" s="592" t="s">
        <v>4278</v>
      </c>
      <c r="C1531" s="592" t="s">
        <v>224</v>
      </c>
      <c r="D1531" s="592" t="s">
        <v>224</v>
      </c>
      <c r="E1531" s="592" t="s">
        <v>225</v>
      </c>
      <c r="F1531" s="592" t="s">
        <v>224</v>
      </c>
      <c r="G1531" s="592" t="s">
        <v>224</v>
      </c>
      <c r="H1531" s="592" t="s">
        <v>224</v>
      </c>
      <c r="I1531" s="592" t="s">
        <v>225</v>
      </c>
      <c r="J1531" s="592" t="s">
        <v>226</v>
      </c>
      <c r="K1531" s="592" t="s">
        <v>226</v>
      </c>
      <c r="L1531" s="592" t="s">
        <v>226</v>
      </c>
      <c r="M1531" s="592" t="s">
        <v>225</v>
      </c>
      <c r="N1531" s="592" t="s">
        <v>224</v>
      </c>
    </row>
    <row r="1532" spans="1:14" x14ac:dyDescent="0.3">
      <c r="A1532" s="592">
        <v>704441</v>
      </c>
      <c r="B1532" s="592" t="s">
        <v>4278</v>
      </c>
      <c r="C1532" s="592" t="s">
        <v>224</v>
      </c>
      <c r="D1532" s="592" t="s">
        <v>224</v>
      </c>
      <c r="E1532" s="592" t="s">
        <v>224</v>
      </c>
      <c r="F1532" s="592" t="s">
        <v>224</v>
      </c>
      <c r="G1532" s="592" t="s">
        <v>224</v>
      </c>
      <c r="H1532" s="592" t="s">
        <v>224</v>
      </c>
      <c r="I1532" s="592" t="s">
        <v>224</v>
      </c>
      <c r="J1532" s="592" t="s">
        <v>226</v>
      </c>
      <c r="K1532" s="592" t="s">
        <v>226</v>
      </c>
      <c r="L1532" s="592" t="s">
        <v>226</v>
      </c>
      <c r="M1532" s="592" t="s">
        <v>225</v>
      </c>
      <c r="N1532" s="592" t="s">
        <v>224</v>
      </c>
    </row>
    <row r="1533" spans="1:14" x14ac:dyDescent="0.3">
      <c r="A1533" s="592">
        <v>704421</v>
      </c>
      <c r="B1533" s="592" t="s">
        <v>4278</v>
      </c>
      <c r="C1533" s="592" t="s">
        <v>224</v>
      </c>
      <c r="D1533" s="592" t="s">
        <v>224</v>
      </c>
      <c r="E1533" s="592" t="s">
        <v>225</v>
      </c>
      <c r="F1533" s="592" t="s">
        <v>225</v>
      </c>
      <c r="G1533" s="592" t="s">
        <v>225</v>
      </c>
      <c r="H1533" s="592" t="s">
        <v>225</v>
      </c>
      <c r="I1533" s="592" t="s">
        <v>225</v>
      </c>
      <c r="J1533" s="592" t="s">
        <v>225</v>
      </c>
      <c r="K1533" s="592" t="s">
        <v>225</v>
      </c>
      <c r="L1533" s="592" t="s">
        <v>225</v>
      </c>
      <c r="M1533" s="592" t="s">
        <v>225</v>
      </c>
      <c r="N1533" s="592" t="s">
        <v>225</v>
      </c>
    </row>
    <row r="1534" spans="1:14" x14ac:dyDescent="0.3">
      <c r="A1534" s="592">
        <v>704414</v>
      </c>
      <c r="B1534" s="592" t="s">
        <v>4278</v>
      </c>
      <c r="C1534" s="592" t="s">
        <v>224</v>
      </c>
      <c r="D1534" s="592" t="s">
        <v>226</v>
      </c>
      <c r="E1534" s="592" t="s">
        <v>224</v>
      </c>
      <c r="F1534" s="592" t="s">
        <v>224</v>
      </c>
      <c r="G1534" s="592" t="s">
        <v>224</v>
      </c>
      <c r="H1534" s="592" t="s">
        <v>225</v>
      </c>
      <c r="I1534" s="592" t="s">
        <v>224</v>
      </c>
      <c r="J1534" s="592" t="s">
        <v>224</v>
      </c>
      <c r="K1534" s="592" t="s">
        <v>226</v>
      </c>
      <c r="L1534" s="592" t="s">
        <v>224</v>
      </c>
      <c r="M1534" s="592" t="s">
        <v>224</v>
      </c>
      <c r="N1534" s="592" t="s">
        <v>225</v>
      </c>
    </row>
    <row r="1535" spans="1:14" x14ac:dyDescent="0.3">
      <c r="A1535" s="592">
        <v>704397</v>
      </c>
      <c r="B1535" s="592" t="s">
        <v>4278</v>
      </c>
      <c r="C1535" s="592" t="s">
        <v>224</v>
      </c>
      <c r="D1535" s="592" t="s">
        <v>224</v>
      </c>
      <c r="E1535" s="592" t="s">
        <v>224</v>
      </c>
      <c r="F1535" s="592" t="s">
        <v>224</v>
      </c>
      <c r="G1535" s="592" t="s">
        <v>224</v>
      </c>
      <c r="H1535" s="592" t="s">
        <v>226</v>
      </c>
      <c r="I1535" s="592" t="s">
        <v>224</v>
      </c>
      <c r="J1535" s="592" t="s">
        <v>225</v>
      </c>
      <c r="K1535" s="592" t="s">
        <v>226</v>
      </c>
      <c r="L1535" s="592" t="s">
        <v>225</v>
      </c>
      <c r="M1535" s="592" t="s">
        <v>224</v>
      </c>
      <c r="N1535" s="592" t="s">
        <v>226</v>
      </c>
    </row>
    <row r="1536" spans="1:14" x14ac:dyDescent="0.3">
      <c r="A1536" s="592">
        <v>704382</v>
      </c>
      <c r="B1536" s="592" t="s">
        <v>4278</v>
      </c>
      <c r="C1536" s="592" t="s">
        <v>224</v>
      </c>
      <c r="D1536" s="592" t="s">
        <v>224</v>
      </c>
      <c r="E1536" s="592" t="s">
        <v>224</v>
      </c>
      <c r="F1536" s="592" t="s">
        <v>224</v>
      </c>
      <c r="G1536" s="592" t="s">
        <v>224</v>
      </c>
      <c r="H1536" s="592" t="s">
        <v>226</v>
      </c>
      <c r="I1536" s="592" t="s">
        <v>224</v>
      </c>
      <c r="J1536" s="592" t="s">
        <v>226</v>
      </c>
      <c r="K1536" s="592" t="s">
        <v>226</v>
      </c>
      <c r="L1536" s="592" t="s">
        <v>226</v>
      </c>
      <c r="M1536" s="592" t="s">
        <v>226</v>
      </c>
      <c r="N1536" s="592" t="s">
        <v>225</v>
      </c>
    </row>
    <row r="1537" spans="1:14" x14ac:dyDescent="0.3">
      <c r="A1537" s="592">
        <v>704371</v>
      </c>
      <c r="B1537" s="592" t="s">
        <v>4278</v>
      </c>
      <c r="C1537" s="592" t="s">
        <v>224</v>
      </c>
      <c r="D1537" s="592" t="s">
        <v>224</v>
      </c>
      <c r="E1537" s="592" t="s">
        <v>224</v>
      </c>
      <c r="F1537" s="592" t="s">
        <v>224</v>
      </c>
      <c r="G1537" s="592" t="s">
        <v>224</v>
      </c>
      <c r="H1537" s="592" t="s">
        <v>226</v>
      </c>
      <c r="I1537" s="592" t="s">
        <v>224</v>
      </c>
      <c r="J1537" s="592" t="s">
        <v>226</v>
      </c>
      <c r="K1537" s="592" t="s">
        <v>224</v>
      </c>
      <c r="L1537" s="592" t="s">
        <v>225</v>
      </c>
      <c r="M1537" s="592" t="s">
        <v>224</v>
      </c>
      <c r="N1537" s="592" t="s">
        <v>224</v>
      </c>
    </row>
    <row r="1538" spans="1:14" x14ac:dyDescent="0.3">
      <c r="A1538" s="592">
        <v>704343</v>
      </c>
      <c r="B1538" s="592" t="s">
        <v>4278</v>
      </c>
      <c r="C1538" s="592" t="s">
        <v>224</v>
      </c>
      <c r="D1538" s="592" t="s">
        <v>224</v>
      </c>
      <c r="E1538" s="592" t="s">
        <v>224</v>
      </c>
      <c r="F1538" s="592" t="s">
        <v>226</v>
      </c>
      <c r="G1538" s="592" t="s">
        <v>224</v>
      </c>
      <c r="H1538" s="592" t="s">
        <v>224</v>
      </c>
      <c r="I1538" s="592" t="s">
        <v>226</v>
      </c>
      <c r="J1538" s="592" t="s">
        <v>226</v>
      </c>
      <c r="K1538" s="592" t="s">
        <v>226</v>
      </c>
      <c r="L1538" s="592" t="s">
        <v>225</v>
      </c>
      <c r="M1538" s="592" t="s">
        <v>224</v>
      </c>
      <c r="N1538" s="592" t="s">
        <v>226</v>
      </c>
    </row>
    <row r="1539" spans="1:14" x14ac:dyDescent="0.3">
      <c r="A1539" s="592">
        <v>704333</v>
      </c>
      <c r="B1539" s="592" t="s">
        <v>4278</v>
      </c>
      <c r="C1539" s="592" t="s">
        <v>224</v>
      </c>
      <c r="D1539" s="592" t="s">
        <v>224</v>
      </c>
      <c r="E1539" s="592" t="s">
        <v>226</v>
      </c>
      <c r="F1539" s="592" t="s">
        <v>226</v>
      </c>
      <c r="G1539" s="592" t="s">
        <v>224</v>
      </c>
      <c r="H1539" s="592" t="s">
        <v>224</v>
      </c>
      <c r="I1539" s="592" t="s">
        <v>224</v>
      </c>
      <c r="J1539" s="592" t="s">
        <v>225</v>
      </c>
      <c r="K1539" s="592" t="s">
        <v>226</v>
      </c>
      <c r="L1539" s="592" t="s">
        <v>225</v>
      </c>
      <c r="M1539" s="592" t="s">
        <v>226</v>
      </c>
      <c r="N1539" s="592" t="s">
        <v>224</v>
      </c>
    </row>
    <row r="1540" spans="1:14" x14ac:dyDescent="0.3">
      <c r="A1540" s="592">
        <v>704326</v>
      </c>
      <c r="B1540" s="592" t="s">
        <v>4278</v>
      </c>
      <c r="C1540" s="592" t="s">
        <v>224</v>
      </c>
      <c r="D1540" s="592" t="s">
        <v>224</v>
      </c>
      <c r="E1540" s="592" t="s">
        <v>224</v>
      </c>
      <c r="F1540" s="592" t="s">
        <v>224</v>
      </c>
      <c r="G1540" s="592" t="s">
        <v>226</v>
      </c>
      <c r="H1540" s="592" t="s">
        <v>225</v>
      </c>
      <c r="I1540" s="592" t="s">
        <v>224</v>
      </c>
      <c r="J1540" s="592" t="s">
        <v>224</v>
      </c>
      <c r="K1540" s="592" t="s">
        <v>224</v>
      </c>
      <c r="L1540" s="592" t="s">
        <v>224</v>
      </c>
      <c r="M1540" s="592" t="s">
        <v>224</v>
      </c>
      <c r="N1540" s="592" t="s">
        <v>225</v>
      </c>
    </row>
    <row r="1541" spans="1:14" x14ac:dyDescent="0.3">
      <c r="A1541" s="592">
        <v>704312</v>
      </c>
      <c r="B1541" s="592" t="s">
        <v>4278</v>
      </c>
      <c r="C1541" s="592" t="s">
        <v>224</v>
      </c>
      <c r="D1541" s="592" t="s">
        <v>224</v>
      </c>
      <c r="E1541" s="592" t="s">
        <v>225</v>
      </c>
      <c r="F1541" s="592" t="s">
        <v>224</v>
      </c>
      <c r="G1541" s="592" t="s">
        <v>224</v>
      </c>
      <c r="H1541" s="592" t="s">
        <v>225</v>
      </c>
      <c r="I1541" s="592" t="s">
        <v>224</v>
      </c>
      <c r="J1541" s="592" t="s">
        <v>225</v>
      </c>
      <c r="K1541" s="592" t="s">
        <v>225</v>
      </c>
      <c r="L1541" s="592" t="s">
        <v>225</v>
      </c>
      <c r="M1541" s="592" t="s">
        <v>224</v>
      </c>
      <c r="N1541" s="592" t="s">
        <v>225</v>
      </c>
    </row>
    <row r="1542" spans="1:14" x14ac:dyDescent="0.3">
      <c r="A1542" s="592">
        <v>704309</v>
      </c>
      <c r="B1542" s="592" t="s">
        <v>4278</v>
      </c>
      <c r="C1542" s="592" t="s">
        <v>224</v>
      </c>
      <c r="D1542" s="592" t="s">
        <v>224</v>
      </c>
      <c r="E1542" s="592" t="s">
        <v>226</v>
      </c>
      <c r="F1542" s="592" t="s">
        <v>224</v>
      </c>
      <c r="G1542" s="592" t="s">
        <v>224</v>
      </c>
      <c r="H1542" s="592" t="s">
        <v>226</v>
      </c>
      <c r="I1542" s="592" t="s">
        <v>224</v>
      </c>
      <c r="J1542" s="592" t="s">
        <v>224</v>
      </c>
      <c r="K1542" s="592" t="s">
        <v>225</v>
      </c>
      <c r="L1542" s="592" t="s">
        <v>226</v>
      </c>
      <c r="M1542" s="592" t="s">
        <v>224</v>
      </c>
      <c r="N1542" s="592" t="s">
        <v>225</v>
      </c>
    </row>
    <row r="1543" spans="1:14" x14ac:dyDescent="0.3">
      <c r="A1543" s="592">
        <v>704303</v>
      </c>
      <c r="B1543" s="592" t="s">
        <v>4278</v>
      </c>
      <c r="C1543" s="592" t="s">
        <v>224</v>
      </c>
      <c r="D1543" s="592" t="s">
        <v>224</v>
      </c>
      <c r="E1543" s="592" t="s">
        <v>226</v>
      </c>
      <c r="F1543" s="592" t="s">
        <v>224</v>
      </c>
      <c r="G1543" s="592" t="s">
        <v>225</v>
      </c>
      <c r="H1543" s="592" t="s">
        <v>226</v>
      </c>
      <c r="I1543" s="592" t="s">
        <v>224</v>
      </c>
      <c r="J1543" s="592" t="s">
        <v>225</v>
      </c>
      <c r="K1543" s="592" t="s">
        <v>224</v>
      </c>
      <c r="L1543" s="592" t="s">
        <v>225</v>
      </c>
      <c r="M1543" s="592" t="s">
        <v>224</v>
      </c>
      <c r="N1543" s="592" t="s">
        <v>226</v>
      </c>
    </row>
    <row r="1544" spans="1:14" x14ac:dyDescent="0.3">
      <c r="A1544" s="592">
        <v>704299</v>
      </c>
      <c r="B1544" s="592" t="s">
        <v>4278</v>
      </c>
      <c r="C1544" s="592" t="s">
        <v>224</v>
      </c>
      <c r="D1544" s="592" t="s">
        <v>224</v>
      </c>
      <c r="E1544" s="592" t="s">
        <v>224</v>
      </c>
      <c r="F1544" s="592" t="s">
        <v>224</v>
      </c>
      <c r="G1544" s="592" t="s">
        <v>224</v>
      </c>
      <c r="H1544" s="592" t="s">
        <v>225</v>
      </c>
      <c r="I1544" s="592" t="s">
        <v>224</v>
      </c>
      <c r="J1544" s="592" t="s">
        <v>224</v>
      </c>
      <c r="K1544" s="592" t="s">
        <v>226</v>
      </c>
      <c r="L1544" s="592" t="s">
        <v>226</v>
      </c>
      <c r="M1544" s="592" t="s">
        <v>225</v>
      </c>
      <c r="N1544" s="592" t="s">
        <v>225</v>
      </c>
    </row>
    <row r="1545" spans="1:14" x14ac:dyDescent="0.3">
      <c r="A1545" s="592">
        <v>704291</v>
      </c>
      <c r="B1545" s="592" t="s">
        <v>4278</v>
      </c>
      <c r="C1545" s="592" t="s">
        <v>224</v>
      </c>
      <c r="D1545" s="592" t="s">
        <v>224</v>
      </c>
      <c r="E1545" s="592" t="s">
        <v>224</v>
      </c>
      <c r="F1545" s="592" t="s">
        <v>224</v>
      </c>
      <c r="G1545" s="592" t="s">
        <v>226</v>
      </c>
      <c r="H1545" s="592" t="s">
        <v>224</v>
      </c>
      <c r="I1545" s="592" t="s">
        <v>226</v>
      </c>
      <c r="J1545" s="592" t="s">
        <v>225</v>
      </c>
      <c r="K1545" s="592" t="s">
        <v>224</v>
      </c>
      <c r="L1545" s="592" t="s">
        <v>224</v>
      </c>
      <c r="M1545" s="592" t="s">
        <v>226</v>
      </c>
      <c r="N1545" s="592" t="s">
        <v>226</v>
      </c>
    </row>
    <row r="1546" spans="1:14" x14ac:dyDescent="0.3">
      <c r="A1546" s="592">
        <v>704275</v>
      </c>
      <c r="B1546" s="592" t="s">
        <v>4278</v>
      </c>
      <c r="C1546" s="592" t="s">
        <v>224</v>
      </c>
      <c r="D1546" s="592" t="s">
        <v>224</v>
      </c>
      <c r="E1546" s="592" t="s">
        <v>224</v>
      </c>
      <c r="F1546" s="592" t="s">
        <v>225</v>
      </c>
      <c r="G1546" s="592" t="s">
        <v>224</v>
      </c>
      <c r="H1546" s="592" t="s">
        <v>226</v>
      </c>
      <c r="I1546" s="592" t="s">
        <v>224</v>
      </c>
      <c r="J1546" s="592" t="s">
        <v>226</v>
      </c>
      <c r="K1546" s="592" t="s">
        <v>224</v>
      </c>
      <c r="L1546" s="592" t="s">
        <v>226</v>
      </c>
      <c r="M1546" s="592" t="s">
        <v>224</v>
      </c>
      <c r="N1546" s="592" t="s">
        <v>226</v>
      </c>
    </row>
    <row r="1547" spans="1:14" x14ac:dyDescent="0.3">
      <c r="A1547" s="592">
        <v>704248</v>
      </c>
      <c r="B1547" s="592" t="s">
        <v>4278</v>
      </c>
      <c r="C1547" s="592" t="s">
        <v>224</v>
      </c>
      <c r="D1547" s="592" t="s">
        <v>224</v>
      </c>
      <c r="E1547" s="592" t="s">
        <v>224</v>
      </c>
      <c r="F1547" s="592" t="s">
        <v>226</v>
      </c>
      <c r="G1547" s="592" t="s">
        <v>225</v>
      </c>
      <c r="H1547" s="592" t="s">
        <v>225</v>
      </c>
      <c r="I1547" s="592" t="s">
        <v>226</v>
      </c>
      <c r="J1547" s="592" t="s">
        <v>225</v>
      </c>
      <c r="K1547" s="592" t="s">
        <v>226</v>
      </c>
      <c r="L1547" s="592" t="s">
        <v>225</v>
      </c>
      <c r="M1547" s="592" t="s">
        <v>226</v>
      </c>
      <c r="N1547" s="592" t="s">
        <v>225</v>
      </c>
    </row>
    <row r="1548" spans="1:14" x14ac:dyDescent="0.3">
      <c r="A1548" s="592">
        <v>704241</v>
      </c>
      <c r="B1548" s="592" t="s">
        <v>4278</v>
      </c>
      <c r="C1548" s="592" t="s">
        <v>224</v>
      </c>
      <c r="D1548" s="592" t="s">
        <v>224</v>
      </c>
      <c r="E1548" s="592" t="s">
        <v>224</v>
      </c>
      <c r="F1548" s="592" t="s">
        <v>224</v>
      </c>
      <c r="G1548" s="592" t="s">
        <v>224</v>
      </c>
      <c r="H1548" s="592" t="s">
        <v>226</v>
      </c>
      <c r="I1548" s="592" t="s">
        <v>225</v>
      </c>
      <c r="J1548" s="592" t="s">
        <v>225</v>
      </c>
      <c r="K1548" s="592" t="s">
        <v>225</v>
      </c>
      <c r="L1548" s="592" t="s">
        <v>225</v>
      </c>
      <c r="M1548" s="592" t="s">
        <v>224</v>
      </c>
      <c r="N1548" s="592" t="s">
        <v>225</v>
      </c>
    </row>
    <row r="1549" spans="1:14" x14ac:dyDescent="0.3">
      <c r="A1549" s="592">
        <v>704229</v>
      </c>
      <c r="B1549" s="592" t="s">
        <v>4278</v>
      </c>
      <c r="C1549" s="592" t="s">
        <v>224</v>
      </c>
      <c r="D1549" s="592" t="s">
        <v>225</v>
      </c>
      <c r="E1549" s="592" t="s">
        <v>224</v>
      </c>
      <c r="F1549" s="592" t="s">
        <v>224</v>
      </c>
      <c r="G1549" s="592" t="s">
        <v>225</v>
      </c>
      <c r="H1549" s="592" t="s">
        <v>226</v>
      </c>
      <c r="I1549" s="592" t="s">
        <v>226</v>
      </c>
      <c r="J1549" s="592" t="s">
        <v>226</v>
      </c>
      <c r="K1549" s="592" t="s">
        <v>225</v>
      </c>
      <c r="L1549" s="592" t="s">
        <v>225</v>
      </c>
      <c r="M1549" s="592" t="s">
        <v>226</v>
      </c>
      <c r="N1549" s="592" t="s">
        <v>225</v>
      </c>
    </row>
    <row r="1550" spans="1:14" x14ac:dyDescent="0.3">
      <c r="A1550" s="592">
        <v>704210</v>
      </c>
      <c r="B1550" s="592" t="s">
        <v>4278</v>
      </c>
      <c r="C1550" s="592" t="s">
        <v>224</v>
      </c>
      <c r="D1550" s="592" t="s">
        <v>226</v>
      </c>
      <c r="E1550" s="592" t="s">
        <v>225</v>
      </c>
      <c r="F1550" s="592" t="s">
        <v>224</v>
      </c>
      <c r="G1550" s="592" t="s">
        <v>224</v>
      </c>
      <c r="H1550" s="592" t="s">
        <v>226</v>
      </c>
      <c r="I1550" s="592" t="s">
        <v>224</v>
      </c>
      <c r="J1550" s="592" t="s">
        <v>226</v>
      </c>
      <c r="K1550" s="592" t="s">
        <v>226</v>
      </c>
      <c r="L1550" s="592" t="s">
        <v>225</v>
      </c>
      <c r="M1550" s="592" t="s">
        <v>224</v>
      </c>
      <c r="N1550" s="592" t="s">
        <v>224</v>
      </c>
    </row>
    <row r="1551" spans="1:14" x14ac:dyDescent="0.3">
      <c r="A1551" s="592">
        <v>704201</v>
      </c>
      <c r="B1551" s="592" t="s">
        <v>4278</v>
      </c>
      <c r="C1551" s="592" t="s">
        <v>224</v>
      </c>
      <c r="D1551" s="592" t="s">
        <v>225</v>
      </c>
      <c r="E1551" s="592" t="s">
        <v>224</v>
      </c>
      <c r="F1551" s="592" t="s">
        <v>226</v>
      </c>
      <c r="G1551" s="592" t="s">
        <v>226</v>
      </c>
      <c r="H1551" s="592" t="s">
        <v>225</v>
      </c>
      <c r="I1551" s="592" t="s">
        <v>225</v>
      </c>
      <c r="J1551" s="592" t="s">
        <v>225</v>
      </c>
      <c r="K1551" s="592" t="s">
        <v>225</v>
      </c>
      <c r="L1551" s="592" t="s">
        <v>225</v>
      </c>
      <c r="M1551" s="592" t="s">
        <v>225</v>
      </c>
      <c r="N1551" s="592" t="s">
        <v>225</v>
      </c>
    </row>
    <row r="1552" spans="1:14" x14ac:dyDescent="0.3">
      <c r="A1552" s="592">
        <v>704200</v>
      </c>
      <c r="B1552" s="592" t="s">
        <v>4278</v>
      </c>
      <c r="C1552" s="592" t="s">
        <v>224</v>
      </c>
      <c r="D1552" s="592" t="s">
        <v>224</v>
      </c>
      <c r="E1552" s="592" t="s">
        <v>224</v>
      </c>
      <c r="F1552" s="592" t="s">
        <v>224</v>
      </c>
      <c r="G1552" s="592" t="s">
        <v>226</v>
      </c>
      <c r="H1552" s="592" t="s">
        <v>226</v>
      </c>
      <c r="I1552" s="592" t="s">
        <v>224</v>
      </c>
      <c r="J1552" s="592" t="s">
        <v>224</v>
      </c>
      <c r="K1552" s="592" t="s">
        <v>224</v>
      </c>
      <c r="L1552" s="592" t="s">
        <v>225</v>
      </c>
      <c r="M1552" s="592" t="s">
        <v>225</v>
      </c>
      <c r="N1552" s="592" t="s">
        <v>226</v>
      </c>
    </row>
    <row r="1553" spans="1:14" x14ac:dyDescent="0.3">
      <c r="A1553" s="592">
        <v>704191</v>
      </c>
      <c r="B1553" s="592" t="s">
        <v>4278</v>
      </c>
      <c r="C1553" s="592" t="s">
        <v>224</v>
      </c>
      <c r="D1553" s="592" t="s">
        <v>225</v>
      </c>
      <c r="E1553" s="592" t="s">
        <v>224</v>
      </c>
      <c r="F1553" s="592" t="s">
        <v>226</v>
      </c>
      <c r="G1553" s="592" t="s">
        <v>224</v>
      </c>
      <c r="H1553" s="592" t="s">
        <v>225</v>
      </c>
      <c r="I1553" s="592" t="s">
        <v>225</v>
      </c>
      <c r="J1553" s="592" t="s">
        <v>225</v>
      </c>
      <c r="K1553" s="592" t="s">
        <v>225</v>
      </c>
      <c r="L1553" s="592" t="s">
        <v>225</v>
      </c>
      <c r="M1553" s="592" t="s">
        <v>225</v>
      </c>
      <c r="N1553" s="592" t="s">
        <v>225</v>
      </c>
    </row>
    <row r="1554" spans="1:14" x14ac:dyDescent="0.3">
      <c r="A1554" s="592">
        <v>704170</v>
      </c>
      <c r="B1554" s="592" t="s">
        <v>4278</v>
      </c>
      <c r="C1554" s="592" t="s">
        <v>224</v>
      </c>
      <c r="D1554" s="592" t="s">
        <v>224</v>
      </c>
      <c r="E1554" s="592" t="s">
        <v>224</v>
      </c>
      <c r="F1554" s="592" t="s">
        <v>226</v>
      </c>
      <c r="G1554" s="592" t="s">
        <v>224</v>
      </c>
      <c r="H1554" s="592" t="s">
        <v>224</v>
      </c>
      <c r="I1554" s="592" t="s">
        <v>225</v>
      </c>
      <c r="J1554" s="592" t="s">
        <v>226</v>
      </c>
      <c r="K1554" s="592" t="s">
        <v>224</v>
      </c>
      <c r="L1554" s="592" t="s">
        <v>226</v>
      </c>
      <c r="M1554" s="592" t="s">
        <v>226</v>
      </c>
      <c r="N1554" s="592" t="s">
        <v>226</v>
      </c>
    </row>
    <row r="1555" spans="1:14" x14ac:dyDescent="0.3">
      <c r="A1555" s="592">
        <v>704168</v>
      </c>
      <c r="B1555" s="592" t="s">
        <v>4278</v>
      </c>
      <c r="C1555" s="592" t="s">
        <v>224</v>
      </c>
      <c r="D1555" s="592" t="s">
        <v>226</v>
      </c>
      <c r="E1555" s="592" t="s">
        <v>224</v>
      </c>
      <c r="F1555" s="592" t="s">
        <v>224</v>
      </c>
      <c r="G1555" s="592" t="s">
        <v>224</v>
      </c>
      <c r="H1555" s="592" t="s">
        <v>224</v>
      </c>
      <c r="I1555" s="592" t="s">
        <v>224</v>
      </c>
      <c r="J1555" s="592" t="s">
        <v>224</v>
      </c>
      <c r="K1555" s="592" t="s">
        <v>224</v>
      </c>
      <c r="L1555" s="592" t="s">
        <v>224</v>
      </c>
      <c r="M1555" s="592" t="s">
        <v>224</v>
      </c>
      <c r="N1555" s="592" t="s">
        <v>225</v>
      </c>
    </row>
    <row r="1556" spans="1:14" x14ac:dyDescent="0.3">
      <c r="A1556" s="592">
        <v>704152</v>
      </c>
      <c r="B1556" s="592" t="s">
        <v>4278</v>
      </c>
      <c r="C1556" s="592" t="s">
        <v>224</v>
      </c>
      <c r="D1556" s="592" t="s">
        <v>226</v>
      </c>
      <c r="E1556" s="592" t="s">
        <v>224</v>
      </c>
      <c r="F1556" s="592" t="s">
        <v>226</v>
      </c>
      <c r="G1556" s="592" t="s">
        <v>224</v>
      </c>
      <c r="H1556" s="592" t="s">
        <v>224</v>
      </c>
      <c r="I1556" s="592" t="s">
        <v>224</v>
      </c>
      <c r="J1556" s="592" t="s">
        <v>225</v>
      </c>
      <c r="K1556" s="592" t="s">
        <v>224</v>
      </c>
      <c r="L1556" s="592" t="s">
        <v>225</v>
      </c>
      <c r="M1556" s="592" t="s">
        <v>225</v>
      </c>
      <c r="N1556" s="592" t="s">
        <v>224</v>
      </c>
    </row>
    <row r="1557" spans="1:14" x14ac:dyDescent="0.3">
      <c r="A1557" s="592">
        <v>704146</v>
      </c>
      <c r="B1557" s="592" t="s">
        <v>4278</v>
      </c>
      <c r="C1557" s="592" t="s">
        <v>224</v>
      </c>
      <c r="D1557" s="592" t="s">
        <v>226</v>
      </c>
      <c r="E1557" s="592" t="s">
        <v>224</v>
      </c>
      <c r="F1557" s="592" t="s">
        <v>226</v>
      </c>
      <c r="G1557" s="592" t="s">
        <v>226</v>
      </c>
      <c r="H1557" s="592" t="s">
        <v>224</v>
      </c>
      <c r="I1557" s="592" t="s">
        <v>226</v>
      </c>
      <c r="J1557" s="592" t="s">
        <v>225</v>
      </c>
      <c r="K1557" s="592" t="s">
        <v>225</v>
      </c>
      <c r="L1557" s="592" t="s">
        <v>226</v>
      </c>
      <c r="M1557" s="592" t="s">
        <v>225</v>
      </c>
      <c r="N1557" s="592" t="s">
        <v>224</v>
      </c>
    </row>
    <row r="1558" spans="1:14" x14ac:dyDescent="0.3">
      <c r="A1558" s="592">
        <v>704145</v>
      </c>
      <c r="B1558" s="592" t="s">
        <v>4278</v>
      </c>
      <c r="C1558" s="592" t="s">
        <v>224</v>
      </c>
      <c r="D1558" s="592" t="s">
        <v>224</v>
      </c>
      <c r="E1558" s="592" t="s">
        <v>225</v>
      </c>
      <c r="F1558" s="592" t="s">
        <v>226</v>
      </c>
      <c r="G1558" s="592" t="s">
        <v>226</v>
      </c>
      <c r="H1558" s="592" t="s">
        <v>226</v>
      </c>
      <c r="I1558" s="592" t="s">
        <v>225</v>
      </c>
      <c r="J1558" s="592" t="s">
        <v>225</v>
      </c>
      <c r="K1558" s="592" t="s">
        <v>225</v>
      </c>
      <c r="L1558" s="592" t="s">
        <v>225</v>
      </c>
      <c r="M1558" s="592" t="s">
        <v>225</v>
      </c>
      <c r="N1558" s="592" t="s">
        <v>225</v>
      </c>
    </row>
    <row r="1559" spans="1:14" x14ac:dyDescent="0.3">
      <c r="A1559" s="592">
        <v>704142</v>
      </c>
      <c r="B1559" s="592" t="s">
        <v>4278</v>
      </c>
      <c r="C1559" s="592" t="s">
        <v>224</v>
      </c>
      <c r="D1559" s="592" t="s">
        <v>224</v>
      </c>
      <c r="E1559" s="592" t="s">
        <v>224</v>
      </c>
      <c r="F1559" s="592" t="s">
        <v>224</v>
      </c>
      <c r="G1559" s="592" t="s">
        <v>224</v>
      </c>
      <c r="H1559" s="592" t="s">
        <v>225</v>
      </c>
      <c r="I1559" s="592" t="s">
        <v>224</v>
      </c>
      <c r="J1559" s="592" t="s">
        <v>224</v>
      </c>
      <c r="K1559" s="592" t="s">
        <v>226</v>
      </c>
      <c r="L1559" s="592" t="s">
        <v>224</v>
      </c>
      <c r="M1559" s="592" t="s">
        <v>224</v>
      </c>
      <c r="N1559" s="592" t="s">
        <v>224</v>
      </c>
    </row>
    <row r="1560" spans="1:14" x14ac:dyDescent="0.3">
      <c r="A1560" s="592">
        <v>704141</v>
      </c>
      <c r="B1560" s="592" t="s">
        <v>4278</v>
      </c>
      <c r="C1560" s="592" t="s">
        <v>224</v>
      </c>
      <c r="D1560" s="592" t="s">
        <v>224</v>
      </c>
      <c r="E1560" s="592" t="s">
        <v>224</v>
      </c>
      <c r="F1560" s="592" t="s">
        <v>224</v>
      </c>
      <c r="G1560" s="592" t="s">
        <v>224</v>
      </c>
      <c r="H1560" s="592" t="s">
        <v>224</v>
      </c>
      <c r="I1560" s="592" t="s">
        <v>224</v>
      </c>
      <c r="J1560" s="592" t="s">
        <v>225</v>
      </c>
      <c r="K1560" s="592" t="s">
        <v>224</v>
      </c>
      <c r="L1560" s="592" t="s">
        <v>224</v>
      </c>
      <c r="M1560" s="592" t="s">
        <v>224</v>
      </c>
      <c r="N1560" s="592" t="s">
        <v>226</v>
      </c>
    </row>
    <row r="1561" spans="1:14" x14ac:dyDescent="0.3">
      <c r="A1561" s="592">
        <v>704139</v>
      </c>
      <c r="B1561" s="592" t="s">
        <v>4278</v>
      </c>
      <c r="C1561" s="592" t="s">
        <v>224</v>
      </c>
      <c r="D1561" s="592" t="s">
        <v>224</v>
      </c>
      <c r="E1561" s="592" t="s">
        <v>224</v>
      </c>
      <c r="F1561" s="592" t="s">
        <v>224</v>
      </c>
      <c r="G1561" s="592" t="s">
        <v>224</v>
      </c>
      <c r="H1561" s="592" t="s">
        <v>224</v>
      </c>
      <c r="I1561" s="592" t="s">
        <v>224</v>
      </c>
      <c r="J1561" s="592" t="s">
        <v>226</v>
      </c>
      <c r="K1561" s="592" t="s">
        <v>226</v>
      </c>
      <c r="L1561" s="592" t="s">
        <v>226</v>
      </c>
      <c r="M1561" s="592" t="s">
        <v>226</v>
      </c>
      <c r="N1561" s="592" t="s">
        <v>224</v>
      </c>
    </row>
    <row r="1562" spans="1:14" x14ac:dyDescent="0.3">
      <c r="A1562" s="592">
        <v>704110</v>
      </c>
      <c r="B1562" s="592" t="s">
        <v>4278</v>
      </c>
      <c r="C1562" s="592" t="s">
        <v>224</v>
      </c>
      <c r="D1562" s="592" t="s">
        <v>226</v>
      </c>
      <c r="E1562" s="592" t="s">
        <v>224</v>
      </c>
      <c r="F1562" s="592" t="s">
        <v>226</v>
      </c>
      <c r="G1562" s="592" t="s">
        <v>224</v>
      </c>
      <c r="H1562" s="592" t="s">
        <v>226</v>
      </c>
      <c r="I1562" s="592" t="s">
        <v>226</v>
      </c>
      <c r="J1562" s="592" t="s">
        <v>224</v>
      </c>
      <c r="K1562" s="592" t="s">
        <v>226</v>
      </c>
      <c r="L1562" s="592" t="s">
        <v>225</v>
      </c>
      <c r="M1562" s="592" t="s">
        <v>226</v>
      </c>
      <c r="N1562" s="592" t="s">
        <v>226</v>
      </c>
    </row>
    <row r="1563" spans="1:14" x14ac:dyDescent="0.3">
      <c r="A1563" s="592">
        <v>704103</v>
      </c>
      <c r="B1563" s="592" t="s">
        <v>4278</v>
      </c>
      <c r="C1563" s="592" t="s">
        <v>224</v>
      </c>
      <c r="D1563" s="592" t="s">
        <v>224</v>
      </c>
      <c r="E1563" s="592" t="s">
        <v>226</v>
      </c>
      <c r="F1563" s="592" t="s">
        <v>226</v>
      </c>
      <c r="G1563" s="592" t="s">
        <v>226</v>
      </c>
      <c r="H1563" s="592" t="s">
        <v>226</v>
      </c>
      <c r="I1563" s="592" t="s">
        <v>224</v>
      </c>
      <c r="J1563" s="592" t="s">
        <v>225</v>
      </c>
      <c r="K1563" s="592" t="s">
        <v>224</v>
      </c>
      <c r="L1563" s="592" t="s">
        <v>225</v>
      </c>
      <c r="M1563" s="592" t="s">
        <v>225</v>
      </c>
      <c r="N1563" s="592" t="s">
        <v>225</v>
      </c>
    </row>
    <row r="1564" spans="1:14" x14ac:dyDescent="0.3">
      <c r="A1564" s="592">
        <v>704082</v>
      </c>
      <c r="B1564" s="592" t="s">
        <v>4278</v>
      </c>
      <c r="C1564" s="592" t="s">
        <v>224</v>
      </c>
      <c r="D1564" s="592" t="s">
        <v>226</v>
      </c>
      <c r="E1564" s="592" t="s">
        <v>226</v>
      </c>
      <c r="F1564" s="592" t="s">
        <v>224</v>
      </c>
      <c r="G1564" s="592" t="s">
        <v>224</v>
      </c>
      <c r="H1564" s="592" t="s">
        <v>224</v>
      </c>
      <c r="I1564" s="592" t="s">
        <v>225</v>
      </c>
      <c r="J1564" s="592" t="s">
        <v>225</v>
      </c>
      <c r="K1564" s="592" t="s">
        <v>225</v>
      </c>
      <c r="L1564" s="592" t="s">
        <v>225</v>
      </c>
      <c r="M1564" s="592" t="s">
        <v>225</v>
      </c>
      <c r="N1564" s="592" t="s">
        <v>225</v>
      </c>
    </row>
    <row r="1565" spans="1:14" x14ac:dyDescent="0.3">
      <c r="A1565" s="592">
        <v>704073</v>
      </c>
      <c r="B1565" s="592" t="s">
        <v>4278</v>
      </c>
      <c r="C1565" s="592" t="s">
        <v>224</v>
      </c>
      <c r="D1565" s="592" t="s">
        <v>226</v>
      </c>
      <c r="E1565" s="592" t="s">
        <v>226</v>
      </c>
      <c r="F1565" s="592" t="s">
        <v>224</v>
      </c>
      <c r="G1565" s="592" t="s">
        <v>224</v>
      </c>
      <c r="H1565" s="592" t="s">
        <v>226</v>
      </c>
      <c r="I1565" s="592" t="s">
        <v>225</v>
      </c>
      <c r="J1565" s="592" t="s">
        <v>225</v>
      </c>
      <c r="K1565" s="592" t="s">
        <v>226</v>
      </c>
      <c r="L1565" s="592" t="s">
        <v>225</v>
      </c>
      <c r="M1565" s="592" t="s">
        <v>225</v>
      </c>
      <c r="N1565" s="592" t="s">
        <v>226</v>
      </c>
    </row>
    <row r="1566" spans="1:14" x14ac:dyDescent="0.3">
      <c r="A1566" s="592">
        <v>704037</v>
      </c>
      <c r="B1566" s="592" t="s">
        <v>4278</v>
      </c>
      <c r="C1566" s="592" t="s">
        <v>224</v>
      </c>
      <c r="D1566" s="592" t="s">
        <v>224</v>
      </c>
      <c r="E1566" s="592" t="s">
        <v>224</v>
      </c>
      <c r="F1566" s="592" t="s">
        <v>225</v>
      </c>
      <c r="G1566" s="592" t="s">
        <v>225</v>
      </c>
      <c r="H1566" s="592" t="s">
        <v>226</v>
      </c>
      <c r="I1566" s="592" t="s">
        <v>225</v>
      </c>
      <c r="J1566" s="592" t="s">
        <v>225</v>
      </c>
      <c r="K1566" s="592" t="s">
        <v>226</v>
      </c>
      <c r="L1566" s="592" t="s">
        <v>225</v>
      </c>
      <c r="M1566" s="592" t="s">
        <v>225</v>
      </c>
      <c r="N1566" s="592" t="s">
        <v>225</v>
      </c>
    </row>
    <row r="1567" spans="1:14" x14ac:dyDescent="0.3">
      <c r="A1567" s="592">
        <v>704032</v>
      </c>
      <c r="B1567" s="592" t="s">
        <v>4278</v>
      </c>
      <c r="C1567" s="592" t="s">
        <v>224</v>
      </c>
      <c r="D1567" s="592" t="s">
        <v>224</v>
      </c>
      <c r="E1567" s="592" t="s">
        <v>226</v>
      </c>
      <c r="F1567" s="592" t="s">
        <v>224</v>
      </c>
      <c r="G1567" s="592" t="s">
        <v>226</v>
      </c>
      <c r="H1567" s="592" t="s">
        <v>224</v>
      </c>
      <c r="I1567" s="592" t="s">
        <v>226</v>
      </c>
      <c r="J1567" s="592" t="s">
        <v>225</v>
      </c>
      <c r="K1567" s="592" t="s">
        <v>225</v>
      </c>
      <c r="L1567" s="592" t="s">
        <v>225</v>
      </c>
      <c r="M1567" s="592" t="s">
        <v>224</v>
      </c>
      <c r="N1567" s="592" t="s">
        <v>225</v>
      </c>
    </row>
    <row r="1568" spans="1:14" x14ac:dyDescent="0.3">
      <c r="A1568" s="592">
        <v>704030</v>
      </c>
      <c r="B1568" s="592" t="s">
        <v>4278</v>
      </c>
      <c r="C1568" s="592" t="s">
        <v>224</v>
      </c>
      <c r="D1568" s="592" t="s">
        <v>224</v>
      </c>
      <c r="E1568" s="592" t="s">
        <v>224</v>
      </c>
      <c r="F1568" s="592" t="s">
        <v>224</v>
      </c>
      <c r="G1568" s="592" t="s">
        <v>224</v>
      </c>
      <c r="H1568" s="592" t="s">
        <v>224</v>
      </c>
      <c r="I1568" s="592" t="s">
        <v>224</v>
      </c>
      <c r="J1568" s="592" t="s">
        <v>226</v>
      </c>
      <c r="K1568" s="592" t="s">
        <v>226</v>
      </c>
      <c r="L1568" s="592" t="s">
        <v>226</v>
      </c>
      <c r="M1568" s="592" t="s">
        <v>224</v>
      </c>
      <c r="N1568" s="592" t="s">
        <v>224</v>
      </c>
    </row>
    <row r="1569" spans="1:14" x14ac:dyDescent="0.3">
      <c r="A1569" s="592">
        <v>704018</v>
      </c>
      <c r="B1569" s="592" t="s">
        <v>4278</v>
      </c>
      <c r="C1569" s="592" t="s">
        <v>224</v>
      </c>
      <c r="D1569" s="592" t="s">
        <v>224</v>
      </c>
      <c r="E1569" s="592" t="s">
        <v>224</v>
      </c>
      <c r="F1569" s="592" t="s">
        <v>224</v>
      </c>
      <c r="G1569" s="592" t="s">
        <v>224</v>
      </c>
      <c r="H1569" s="592" t="s">
        <v>226</v>
      </c>
      <c r="I1569" s="592" t="s">
        <v>224</v>
      </c>
      <c r="J1569" s="592" t="s">
        <v>224</v>
      </c>
      <c r="K1569" s="592" t="s">
        <v>226</v>
      </c>
      <c r="L1569" s="592" t="s">
        <v>224</v>
      </c>
      <c r="M1569" s="592" t="s">
        <v>224</v>
      </c>
      <c r="N1569" s="592" t="s">
        <v>224</v>
      </c>
    </row>
    <row r="1570" spans="1:14" x14ac:dyDescent="0.3">
      <c r="A1570" s="592">
        <v>704012</v>
      </c>
      <c r="B1570" s="592" t="s">
        <v>4278</v>
      </c>
      <c r="C1570" s="592" t="s">
        <v>224</v>
      </c>
      <c r="D1570" s="592" t="s">
        <v>224</v>
      </c>
      <c r="E1570" s="592" t="s">
        <v>224</v>
      </c>
      <c r="F1570" s="592" t="s">
        <v>224</v>
      </c>
      <c r="G1570" s="592" t="s">
        <v>224</v>
      </c>
      <c r="H1570" s="592" t="s">
        <v>224</v>
      </c>
      <c r="I1570" s="592" t="s">
        <v>224</v>
      </c>
      <c r="J1570" s="592" t="s">
        <v>226</v>
      </c>
      <c r="K1570" s="592" t="s">
        <v>225</v>
      </c>
      <c r="L1570" s="592" t="s">
        <v>225</v>
      </c>
      <c r="M1570" s="592" t="s">
        <v>224</v>
      </c>
      <c r="N1570" s="592" t="s">
        <v>224</v>
      </c>
    </row>
    <row r="1571" spans="1:14" x14ac:dyDescent="0.3">
      <c r="A1571" s="592">
        <v>704011</v>
      </c>
      <c r="B1571" s="592" t="s">
        <v>4278</v>
      </c>
      <c r="C1571" s="592" t="s">
        <v>224</v>
      </c>
      <c r="D1571" s="592" t="s">
        <v>224</v>
      </c>
      <c r="E1571" s="592" t="s">
        <v>224</v>
      </c>
      <c r="F1571" s="592" t="s">
        <v>224</v>
      </c>
      <c r="G1571" s="592" t="s">
        <v>224</v>
      </c>
      <c r="H1571" s="592" t="s">
        <v>226</v>
      </c>
      <c r="I1571" s="592" t="s">
        <v>226</v>
      </c>
      <c r="J1571" s="592" t="s">
        <v>224</v>
      </c>
      <c r="K1571" s="592" t="s">
        <v>226</v>
      </c>
      <c r="L1571" s="592" t="s">
        <v>226</v>
      </c>
      <c r="M1571" s="592" t="s">
        <v>225</v>
      </c>
      <c r="N1571" s="592" t="s">
        <v>225</v>
      </c>
    </row>
    <row r="1572" spans="1:14" x14ac:dyDescent="0.3">
      <c r="A1572" s="592">
        <v>704006</v>
      </c>
      <c r="B1572" s="592" t="s">
        <v>4278</v>
      </c>
      <c r="C1572" s="592" t="s">
        <v>224</v>
      </c>
      <c r="D1572" s="592" t="s">
        <v>224</v>
      </c>
      <c r="E1572" s="592" t="s">
        <v>224</v>
      </c>
      <c r="F1572" s="592" t="s">
        <v>226</v>
      </c>
      <c r="G1572" s="592" t="s">
        <v>224</v>
      </c>
      <c r="H1572" s="592" t="s">
        <v>224</v>
      </c>
      <c r="I1572" s="592" t="s">
        <v>226</v>
      </c>
      <c r="J1572" s="592" t="s">
        <v>226</v>
      </c>
      <c r="K1572" s="592" t="s">
        <v>226</v>
      </c>
      <c r="L1572" s="592" t="s">
        <v>226</v>
      </c>
      <c r="M1572" s="592" t="s">
        <v>226</v>
      </c>
      <c r="N1572" s="592" t="s">
        <v>226</v>
      </c>
    </row>
    <row r="1573" spans="1:14" x14ac:dyDescent="0.3">
      <c r="A1573" s="592">
        <v>703927</v>
      </c>
      <c r="B1573" s="592" t="s">
        <v>4278</v>
      </c>
      <c r="C1573" s="592" t="s">
        <v>224</v>
      </c>
      <c r="D1573" s="592" t="s">
        <v>224</v>
      </c>
      <c r="E1573" s="592" t="s">
        <v>224</v>
      </c>
      <c r="F1573" s="592" t="s">
        <v>224</v>
      </c>
      <c r="G1573" s="592" t="s">
        <v>224</v>
      </c>
      <c r="H1573" s="592" t="s">
        <v>224</v>
      </c>
      <c r="I1573" s="592" t="s">
        <v>226</v>
      </c>
      <c r="J1573" s="592" t="s">
        <v>225</v>
      </c>
      <c r="K1573" s="592" t="s">
        <v>226</v>
      </c>
      <c r="L1573" s="592" t="s">
        <v>225</v>
      </c>
      <c r="M1573" s="592" t="s">
        <v>225</v>
      </c>
      <c r="N1573" s="592" t="s">
        <v>226</v>
      </c>
    </row>
    <row r="1574" spans="1:14" x14ac:dyDescent="0.3">
      <c r="A1574" s="592">
        <v>703917</v>
      </c>
      <c r="B1574" s="592" t="s">
        <v>4278</v>
      </c>
      <c r="C1574" s="592" t="s">
        <v>224</v>
      </c>
      <c r="D1574" s="592" t="s">
        <v>226</v>
      </c>
      <c r="E1574" s="592" t="s">
        <v>224</v>
      </c>
      <c r="F1574" s="592" t="s">
        <v>225</v>
      </c>
      <c r="G1574" s="592" t="s">
        <v>224</v>
      </c>
      <c r="H1574" s="592" t="s">
        <v>226</v>
      </c>
      <c r="I1574" s="592" t="s">
        <v>226</v>
      </c>
      <c r="J1574" s="592" t="s">
        <v>225</v>
      </c>
      <c r="K1574" s="592" t="s">
        <v>225</v>
      </c>
      <c r="L1574" s="592" t="s">
        <v>226</v>
      </c>
      <c r="M1574" s="592" t="s">
        <v>225</v>
      </c>
      <c r="N1574" s="592" t="s">
        <v>225</v>
      </c>
    </row>
    <row r="1575" spans="1:14" x14ac:dyDescent="0.3">
      <c r="A1575" s="592">
        <v>703904</v>
      </c>
      <c r="B1575" s="592" t="s">
        <v>4278</v>
      </c>
      <c r="C1575" s="592" t="s">
        <v>224</v>
      </c>
      <c r="D1575" s="592" t="s">
        <v>226</v>
      </c>
      <c r="E1575" s="592" t="s">
        <v>224</v>
      </c>
      <c r="F1575" s="592" t="s">
        <v>225</v>
      </c>
      <c r="G1575" s="592" t="s">
        <v>225</v>
      </c>
      <c r="H1575" s="592" t="s">
        <v>226</v>
      </c>
      <c r="I1575" s="592" t="s">
        <v>226</v>
      </c>
      <c r="J1575" s="592" t="s">
        <v>224</v>
      </c>
      <c r="K1575" s="592" t="s">
        <v>225</v>
      </c>
      <c r="L1575" s="592" t="s">
        <v>225</v>
      </c>
      <c r="M1575" s="592" t="s">
        <v>226</v>
      </c>
      <c r="N1575" s="592" t="s">
        <v>224</v>
      </c>
    </row>
    <row r="1576" spans="1:14" x14ac:dyDescent="0.3">
      <c r="A1576" s="592">
        <v>703902</v>
      </c>
      <c r="B1576" s="592" t="s">
        <v>4278</v>
      </c>
      <c r="C1576" s="592" t="s">
        <v>224</v>
      </c>
      <c r="D1576" s="592" t="s">
        <v>224</v>
      </c>
      <c r="E1576" s="592" t="s">
        <v>224</v>
      </c>
      <c r="F1576" s="592" t="s">
        <v>224</v>
      </c>
      <c r="G1576" s="592" t="s">
        <v>224</v>
      </c>
      <c r="H1576" s="592" t="s">
        <v>226</v>
      </c>
      <c r="I1576" s="592" t="s">
        <v>224</v>
      </c>
      <c r="J1576" s="592" t="s">
        <v>224</v>
      </c>
      <c r="K1576" s="592" t="s">
        <v>224</v>
      </c>
      <c r="L1576" s="592" t="s">
        <v>226</v>
      </c>
      <c r="M1576" s="592" t="s">
        <v>225</v>
      </c>
      <c r="N1576" s="592" t="s">
        <v>225</v>
      </c>
    </row>
    <row r="1577" spans="1:14" x14ac:dyDescent="0.3">
      <c r="A1577" s="592">
        <v>703846</v>
      </c>
      <c r="B1577" s="592" t="s">
        <v>4278</v>
      </c>
      <c r="C1577" s="592" t="s">
        <v>224</v>
      </c>
      <c r="D1577" s="592" t="s">
        <v>226</v>
      </c>
      <c r="E1577" s="592" t="s">
        <v>224</v>
      </c>
      <c r="F1577" s="592" t="s">
        <v>224</v>
      </c>
      <c r="G1577" s="592" t="s">
        <v>224</v>
      </c>
      <c r="H1577" s="592" t="s">
        <v>226</v>
      </c>
      <c r="I1577" s="592" t="s">
        <v>226</v>
      </c>
      <c r="J1577" s="592" t="s">
        <v>225</v>
      </c>
      <c r="K1577" s="592" t="s">
        <v>224</v>
      </c>
      <c r="L1577" s="592" t="s">
        <v>224</v>
      </c>
      <c r="M1577" s="592" t="s">
        <v>224</v>
      </c>
      <c r="N1577" s="592" t="s">
        <v>226</v>
      </c>
    </row>
    <row r="1578" spans="1:14" x14ac:dyDescent="0.3">
      <c r="A1578" s="592">
        <v>703841</v>
      </c>
      <c r="B1578" s="592" t="s">
        <v>4278</v>
      </c>
      <c r="C1578" s="592" t="s">
        <v>224</v>
      </c>
      <c r="D1578" s="592" t="s">
        <v>226</v>
      </c>
      <c r="E1578" s="592" t="s">
        <v>226</v>
      </c>
      <c r="F1578" s="592" t="s">
        <v>226</v>
      </c>
      <c r="G1578" s="592" t="s">
        <v>224</v>
      </c>
      <c r="H1578" s="592" t="s">
        <v>226</v>
      </c>
      <c r="I1578" s="592" t="s">
        <v>226</v>
      </c>
      <c r="J1578" s="592" t="s">
        <v>225</v>
      </c>
      <c r="K1578" s="592" t="s">
        <v>225</v>
      </c>
      <c r="L1578" s="592" t="s">
        <v>226</v>
      </c>
      <c r="M1578" s="592" t="s">
        <v>225</v>
      </c>
      <c r="N1578" s="592" t="s">
        <v>225</v>
      </c>
    </row>
    <row r="1579" spans="1:14" x14ac:dyDescent="0.3">
      <c r="A1579" s="592">
        <v>703824</v>
      </c>
      <c r="B1579" s="592" t="s">
        <v>4278</v>
      </c>
      <c r="C1579" s="592" t="s">
        <v>224</v>
      </c>
      <c r="D1579" s="592" t="s">
        <v>224</v>
      </c>
      <c r="E1579" s="592" t="s">
        <v>224</v>
      </c>
      <c r="F1579" s="592" t="s">
        <v>224</v>
      </c>
      <c r="G1579" s="592" t="s">
        <v>224</v>
      </c>
      <c r="H1579" s="592" t="s">
        <v>224</v>
      </c>
      <c r="I1579" s="592" t="s">
        <v>224</v>
      </c>
      <c r="J1579" s="592" t="s">
        <v>224</v>
      </c>
      <c r="K1579" s="592" t="s">
        <v>224</v>
      </c>
      <c r="L1579" s="592" t="s">
        <v>224</v>
      </c>
      <c r="M1579" s="592" t="s">
        <v>224</v>
      </c>
      <c r="N1579" s="592" t="s">
        <v>224</v>
      </c>
    </row>
    <row r="1580" spans="1:14" x14ac:dyDescent="0.3">
      <c r="A1580" s="592">
        <v>703787</v>
      </c>
      <c r="B1580" s="592" t="s">
        <v>4278</v>
      </c>
      <c r="C1580" s="592" t="s">
        <v>224</v>
      </c>
      <c r="D1580" s="592" t="s">
        <v>224</v>
      </c>
      <c r="E1580" s="592" t="s">
        <v>224</v>
      </c>
      <c r="F1580" s="592" t="s">
        <v>224</v>
      </c>
      <c r="G1580" s="592" t="s">
        <v>224</v>
      </c>
      <c r="H1580" s="592" t="s">
        <v>226</v>
      </c>
      <c r="I1580" s="592" t="s">
        <v>224</v>
      </c>
      <c r="J1580" s="592" t="s">
        <v>224</v>
      </c>
      <c r="K1580" s="592" t="s">
        <v>224</v>
      </c>
      <c r="L1580" s="592" t="s">
        <v>226</v>
      </c>
      <c r="M1580" s="592" t="s">
        <v>224</v>
      </c>
      <c r="N1580" s="592" t="s">
        <v>224</v>
      </c>
    </row>
    <row r="1581" spans="1:14" x14ac:dyDescent="0.3">
      <c r="A1581" s="592">
        <v>703760</v>
      </c>
      <c r="B1581" s="592" t="s">
        <v>4278</v>
      </c>
      <c r="C1581" s="592" t="s">
        <v>224</v>
      </c>
      <c r="D1581" s="592" t="s">
        <v>224</v>
      </c>
      <c r="E1581" s="592" t="s">
        <v>226</v>
      </c>
      <c r="F1581" s="592" t="s">
        <v>225</v>
      </c>
      <c r="G1581" s="592" t="s">
        <v>226</v>
      </c>
      <c r="H1581" s="592" t="s">
        <v>226</v>
      </c>
      <c r="I1581" s="592" t="s">
        <v>224</v>
      </c>
      <c r="J1581" s="592" t="s">
        <v>225</v>
      </c>
      <c r="K1581" s="592" t="s">
        <v>224</v>
      </c>
      <c r="L1581" s="592" t="s">
        <v>225</v>
      </c>
      <c r="M1581" s="592" t="s">
        <v>224</v>
      </c>
      <c r="N1581" s="592" t="s">
        <v>226</v>
      </c>
    </row>
    <row r="1582" spans="1:14" x14ac:dyDescent="0.3">
      <c r="A1582" s="592">
        <v>703646</v>
      </c>
      <c r="B1582" s="592" t="s">
        <v>4278</v>
      </c>
      <c r="C1582" s="592" t="s">
        <v>224</v>
      </c>
      <c r="D1582" s="592" t="s">
        <v>224</v>
      </c>
      <c r="E1582" s="592" t="s">
        <v>224</v>
      </c>
      <c r="F1582" s="592" t="s">
        <v>224</v>
      </c>
      <c r="G1582" s="592" t="s">
        <v>224</v>
      </c>
      <c r="H1582" s="592" t="s">
        <v>226</v>
      </c>
      <c r="I1582" s="592" t="s">
        <v>226</v>
      </c>
      <c r="J1582" s="592" t="s">
        <v>225</v>
      </c>
      <c r="K1582" s="592" t="s">
        <v>224</v>
      </c>
      <c r="L1582" s="592" t="s">
        <v>224</v>
      </c>
      <c r="M1582" s="592" t="s">
        <v>224</v>
      </c>
      <c r="N1582" s="592" t="s">
        <v>226</v>
      </c>
    </row>
    <row r="1583" spans="1:14" x14ac:dyDescent="0.3">
      <c r="A1583" s="592">
        <v>703592</v>
      </c>
      <c r="B1583" s="592" t="s">
        <v>4278</v>
      </c>
      <c r="C1583" s="592" t="s">
        <v>224</v>
      </c>
      <c r="D1583" s="592" t="s">
        <v>226</v>
      </c>
      <c r="E1583" s="592" t="s">
        <v>224</v>
      </c>
      <c r="F1583" s="592" t="s">
        <v>225</v>
      </c>
      <c r="G1583" s="592" t="s">
        <v>224</v>
      </c>
      <c r="H1583" s="592" t="s">
        <v>224</v>
      </c>
      <c r="I1583" s="592" t="s">
        <v>226</v>
      </c>
      <c r="J1583" s="592" t="s">
        <v>224</v>
      </c>
      <c r="K1583" s="592" t="s">
        <v>224</v>
      </c>
      <c r="L1583" s="592" t="s">
        <v>224</v>
      </c>
      <c r="M1583" s="592" t="s">
        <v>224</v>
      </c>
      <c r="N1583" s="592" t="s">
        <v>225</v>
      </c>
    </row>
    <row r="1584" spans="1:14" x14ac:dyDescent="0.3">
      <c r="A1584" s="592">
        <v>703563</v>
      </c>
      <c r="B1584" s="592" t="s">
        <v>4278</v>
      </c>
      <c r="C1584" s="592" t="s">
        <v>224</v>
      </c>
      <c r="D1584" s="592" t="s">
        <v>225</v>
      </c>
      <c r="E1584" s="592" t="s">
        <v>224</v>
      </c>
      <c r="F1584" s="592" t="s">
        <v>224</v>
      </c>
      <c r="G1584" s="592" t="s">
        <v>224</v>
      </c>
      <c r="H1584" s="592" t="s">
        <v>225</v>
      </c>
      <c r="I1584" s="592" t="s">
        <v>225</v>
      </c>
      <c r="J1584" s="592" t="s">
        <v>225</v>
      </c>
      <c r="K1584" s="592" t="s">
        <v>226</v>
      </c>
      <c r="L1584" s="592" t="s">
        <v>225</v>
      </c>
      <c r="M1584" s="592" t="s">
        <v>226</v>
      </c>
      <c r="N1584" s="592" t="s">
        <v>225</v>
      </c>
    </row>
    <row r="1585" spans="1:14" x14ac:dyDescent="0.3">
      <c r="A1585" s="592">
        <v>703543</v>
      </c>
      <c r="B1585" s="592" t="s">
        <v>4278</v>
      </c>
      <c r="C1585" s="592" t="s">
        <v>224</v>
      </c>
      <c r="D1585" s="592" t="s">
        <v>225</v>
      </c>
      <c r="E1585" s="592" t="s">
        <v>225</v>
      </c>
      <c r="F1585" s="592" t="s">
        <v>225</v>
      </c>
      <c r="G1585" s="592" t="s">
        <v>224</v>
      </c>
      <c r="H1585" s="592" t="s">
        <v>225</v>
      </c>
      <c r="I1585" s="592" t="s">
        <v>225</v>
      </c>
      <c r="J1585" s="592" t="s">
        <v>225</v>
      </c>
      <c r="K1585" s="592" t="s">
        <v>225</v>
      </c>
      <c r="L1585" s="592" t="s">
        <v>225</v>
      </c>
      <c r="M1585" s="592" t="s">
        <v>225</v>
      </c>
      <c r="N1585" s="592" t="s">
        <v>225</v>
      </c>
    </row>
    <row r="1586" spans="1:14" x14ac:dyDescent="0.3">
      <c r="A1586" s="592">
        <v>703533</v>
      </c>
      <c r="B1586" s="592" t="s">
        <v>4278</v>
      </c>
      <c r="C1586" s="592" t="s">
        <v>224</v>
      </c>
      <c r="D1586" s="592" t="s">
        <v>224</v>
      </c>
      <c r="E1586" s="592" t="s">
        <v>225</v>
      </c>
      <c r="F1586" s="592" t="s">
        <v>225</v>
      </c>
      <c r="G1586" s="592" t="s">
        <v>225</v>
      </c>
      <c r="H1586" s="592" t="s">
        <v>225</v>
      </c>
      <c r="I1586" s="592" t="s">
        <v>225</v>
      </c>
      <c r="J1586" s="592" t="s">
        <v>225</v>
      </c>
      <c r="K1586" s="592" t="s">
        <v>225</v>
      </c>
      <c r="L1586" s="592" t="s">
        <v>225</v>
      </c>
      <c r="M1586" s="592" t="s">
        <v>225</v>
      </c>
      <c r="N1586" s="592" t="s">
        <v>225</v>
      </c>
    </row>
    <row r="1587" spans="1:14" x14ac:dyDescent="0.3">
      <c r="A1587" s="592">
        <v>703526</v>
      </c>
      <c r="B1587" s="592" t="s">
        <v>4278</v>
      </c>
      <c r="C1587" s="592" t="s">
        <v>224</v>
      </c>
      <c r="D1587" s="592" t="s">
        <v>224</v>
      </c>
      <c r="E1587" s="592" t="s">
        <v>226</v>
      </c>
      <c r="F1587" s="592" t="s">
        <v>226</v>
      </c>
      <c r="G1587" s="592" t="s">
        <v>224</v>
      </c>
      <c r="H1587" s="592" t="s">
        <v>226</v>
      </c>
      <c r="I1587" s="592" t="s">
        <v>224</v>
      </c>
      <c r="J1587" s="592" t="s">
        <v>224</v>
      </c>
      <c r="K1587" s="592" t="s">
        <v>226</v>
      </c>
      <c r="L1587" s="592" t="s">
        <v>224</v>
      </c>
      <c r="M1587" s="592" t="s">
        <v>224</v>
      </c>
      <c r="N1587" s="592" t="s">
        <v>224</v>
      </c>
    </row>
    <row r="1588" spans="1:14" x14ac:dyDescent="0.3">
      <c r="A1588" s="592">
        <v>703456</v>
      </c>
      <c r="B1588" s="592" t="s">
        <v>4278</v>
      </c>
      <c r="C1588" s="592" t="s">
        <v>224</v>
      </c>
      <c r="D1588" s="592" t="s">
        <v>224</v>
      </c>
      <c r="E1588" s="592" t="s">
        <v>224</v>
      </c>
      <c r="F1588" s="592" t="s">
        <v>226</v>
      </c>
      <c r="G1588" s="592" t="s">
        <v>226</v>
      </c>
      <c r="H1588" s="592" t="s">
        <v>224</v>
      </c>
      <c r="I1588" s="592" t="s">
        <v>225</v>
      </c>
      <c r="J1588" s="592" t="s">
        <v>225</v>
      </c>
      <c r="K1588" s="592" t="s">
        <v>225</v>
      </c>
      <c r="L1588" s="592" t="s">
        <v>226</v>
      </c>
      <c r="M1588" s="592" t="s">
        <v>224</v>
      </c>
      <c r="N1588" s="592" t="s">
        <v>224</v>
      </c>
    </row>
    <row r="1589" spans="1:14" x14ac:dyDescent="0.3">
      <c r="A1589" s="592">
        <v>703367</v>
      </c>
      <c r="B1589" s="592" t="s">
        <v>4278</v>
      </c>
      <c r="C1589" s="592" t="s">
        <v>224</v>
      </c>
      <c r="D1589" s="592" t="s">
        <v>225</v>
      </c>
      <c r="E1589" s="592" t="s">
        <v>224</v>
      </c>
      <c r="F1589" s="592" t="s">
        <v>224</v>
      </c>
      <c r="G1589" s="592" t="s">
        <v>225</v>
      </c>
      <c r="H1589" s="592" t="s">
        <v>225</v>
      </c>
      <c r="I1589" s="592" t="s">
        <v>225</v>
      </c>
      <c r="J1589" s="592" t="s">
        <v>225</v>
      </c>
      <c r="K1589" s="592" t="s">
        <v>225</v>
      </c>
      <c r="L1589" s="592" t="s">
        <v>226</v>
      </c>
      <c r="M1589" s="592" t="s">
        <v>225</v>
      </c>
      <c r="N1589" s="592" t="s">
        <v>225</v>
      </c>
    </row>
    <row r="1590" spans="1:14" x14ac:dyDescent="0.3">
      <c r="A1590" s="592">
        <v>703339</v>
      </c>
      <c r="B1590" s="592" t="s">
        <v>4278</v>
      </c>
      <c r="C1590" s="592" t="s">
        <v>224</v>
      </c>
      <c r="D1590" s="592" t="s">
        <v>224</v>
      </c>
      <c r="E1590" s="592" t="s">
        <v>226</v>
      </c>
      <c r="F1590" s="592" t="s">
        <v>226</v>
      </c>
      <c r="G1590" s="592" t="s">
        <v>224</v>
      </c>
      <c r="H1590" s="592" t="s">
        <v>224</v>
      </c>
      <c r="I1590" s="592" t="s">
        <v>226</v>
      </c>
      <c r="J1590" s="592" t="s">
        <v>226</v>
      </c>
      <c r="K1590" s="592" t="s">
        <v>225</v>
      </c>
      <c r="L1590" s="592" t="s">
        <v>225</v>
      </c>
      <c r="M1590" s="592" t="s">
        <v>225</v>
      </c>
      <c r="N1590" s="592" t="s">
        <v>225</v>
      </c>
    </row>
    <row r="1591" spans="1:14" x14ac:dyDescent="0.3">
      <c r="A1591" s="592">
        <v>703205</v>
      </c>
      <c r="B1591" s="592" t="s">
        <v>4278</v>
      </c>
      <c r="C1591" s="592" t="s">
        <v>224</v>
      </c>
      <c r="D1591" s="592" t="s">
        <v>224</v>
      </c>
      <c r="E1591" s="592" t="s">
        <v>224</v>
      </c>
      <c r="F1591" s="592" t="s">
        <v>225</v>
      </c>
      <c r="G1591" s="592" t="s">
        <v>224</v>
      </c>
      <c r="H1591" s="592" t="s">
        <v>225</v>
      </c>
      <c r="I1591" s="592" t="s">
        <v>226</v>
      </c>
      <c r="J1591" s="592" t="s">
        <v>224</v>
      </c>
      <c r="K1591" s="592" t="s">
        <v>226</v>
      </c>
      <c r="L1591" s="592" t="s">
        <v>225</v>
      </c>
      <c r="M1591" s="592" t="s">
        <v>226</v>
      </c>
      <c r="N1591" s="592" t="s">
        <v>225</v>
      </c>
    </row>
    <row r="1592" spans="1:14" x14ac:dyDescent="0.3">
      <c r="A1592" s="592">
        <v>703145</v>
      </c>
      <c r="B1592" s="592" t="s">
        <v>4278</v>
      </c>
      <c r="C1592" s="592" t="s">
        <v>224</v>
      </c>
      <c r="D1592" s="592" t="s">
        <v>224</v>
      </c>
      <c r="E1592" s="592" t="s">
        <v>224</v>
      </c>
      <c r="F1592" s="592" t="s">
        <v>225</v>
      </c>
      <c r="G1592" s="592" t="s">
        <v>225</v>
      </c>
      <c r="H1592" s="592" t="s">
        <v>226</v>
      </c>
      <c r="I1592" s="592" t="s">
        <v>225</v>
      </c>
      <c r="J1592" s="592" t="s">
        <v>225</v>
      </c>
      <c r="K1592" s="592" t="s">
        <v>225</v>
      </c>
      <c r="L1592" s="592" t="s">
        <v>225</v>
      </c>
      <c r="M1592" s="592" t="s">
        <v>225</v>
      </c>
      <c r="N1592" s="592" t="s">
        <v>225</v>
      </c>
    </row>
    <row r="1593" spans="1:14" x14ac:dyDescent="0.3">
      <c r="A1593" s="592">
        <v>703111</v>
      </c>
      <c r="B1593" s="592" t="s">
        <v>4278</v>
      </c>
      <c r="C1593" s="592" t="s">
        <v>224</v>
      </c>
      <c r="D1593" s="592" t="s">
        <v>226</v>
      </c>
      <c r="E1593" s="592" t="s">
        <v>224</v>
      </c>
      <c r="F1593" s="592" t="s">
        <v>225</v>
      </c>
      <c r="G1593" s="592" t="s">
        <v>224</v>
      </c>
      <c r="H1593" s="592" t="s">
        <v>224</v>
      </c>
      <c r="I1593" s="592" t="s">
        <v>226</v>
      </c>
      <c r="J1593" s="592" t="s">
        <v>225</v>
      </c>
      <c r="K1593" s="592" t="s">
        <v>224</v>
      </c>
      <c r="L1593" s="592" t="s">
        <v>225</v>
      </c>
      <c r="M1593" s="592" t="s">
        <v>224</v>
      </c>
      <c r="N1593" s="592" t="s">
        <v>224</v>
      </c>
    </row>
    <row r="1594" spans="1:14" x14ac:dyDescent="0.3">
      <c r="A1594" s="592">
        <v>703043</v>
      </c>
      <c r="B1594" s="592" t="s">
        <v>4278</v>
      </c>
      <c r="C1594" s="592" t="s">
        <v>224</v>
      </c>
      <c r="D1594" s="592" t="s">
        <v>224</v>
      </c>
      <c r="E1594" s="592" t="s">
        <v>224</v>
      </c>
      <c r="F1594" s="592" t="s">
        <v>226</v>
      </c>
      <c r="G1594" s="592" t="s">
        <v>226</v>
      </c>
      <c r="H1594" s="592" t="s">
        <v>224</v>
      </c>
      <c r="I1594" s="592" t="s">
        <v>225</v>
      </c>
      <c r="J1594" s="592" t="s">
        <v>225</v>
      </c>
      <c r="K1594" s="592" t="s">
        <v>225</v>
      </c>
      <c r="L1594" s="592" t="s">
        <v>225</v>
      </c>
      <c r="M1594" s="592" t="s">
        <v>225</v>
      </c>
      <c r="N1594" s="592" t="s">
        <v>225</v>
      </c>
    </row>
    <row r="1595" spans="1:14" x14ac:dyDescent="0.3">
      <c r="A1595" s="592">
        <v>703042</v>
      </c>
      <c r="B1595" s="592" t="s">
        <v>4278</v>
      </c>
      <c r="C1595" s="592" t="s">
        <v>224</v>
      </c>
      <c r="D1595" s="592" t="s">
        <v>224</v>
      </c>
      <c r="E1595" s="592" t="s">
        <v>224</v>
      </c>
      <c r="F1595" s="592" t="s">
        <v>225</v>
      </c>
      <c r="G1595" s="592" t="s">
        <v>224</v>
      </c>
      <c r="H1595" s="592" t="s">
        <v>224</v>
      </c>
      <c r="I1595" s="592" t="s">
        <v>224</v>
      </c>
      <c r="J1595" s="592" t="s">
        <v>226</v>
      </c>
      <c r="K1595" s="592" t="s">
        <v>224</v>
      </c>
      <c r="L1595" s="592" t="s">
        <v>225</v>
      </c>
      <c r="M1595" s="592" t="s">
        <v>224</v>
      </c>
      <c r="N1595" s="592" t="s">
        <v>226</v>
      </c>
    </row>
    <row r="1596" spans="1:14" x14ac:dyDescent="0.3">
      <c r="A1596" s="592">
        <v>702954</v>
      </c>
      <c r="B1596" s="592" t="s">
        <v>4278</v>
      </c>
      <c r="C1596" s="592" t="s">
        <v>224</v>
      </c>
      <c r="D1596" s="592" t="s">
        <v>225</v>
      </c>
      <c r="E1596" s="592" t="s">
        <v>224</v>
      </c>
      <c r="F1596" s="592" t="s">
        <v>225</v>
      </c>
      <c r="G1596" s="592" t="s">
        <v>224</v>
      </c>
      <c r="H1596" s="592" t="s">
        <v>224</v>
      </c>
      <c r="I1596" s="592" t="s">
        <v>225</v>
      </c>
      <c r="J1596" s="592" t="s">
        <v>225</v>
      </c>
      <c r="K1596" s="592" t="s">
        <v>225</v>
      </c>
      <c r="L1596" s="592" t="s">
        <v>226</v>
      </c>
      <c r="M1596" s="592" t="s">
        <v>225</v>
      </c>
      <c r="N1596" s="592" t="s">
        <v>226</v>
      </c>
    </row>
    <row r="1597" spans="1:14" x14ac:dyDescent="0.3">
      <c r="A1597" s="592">
        <v>702903</v>
      </c>
      <c r="B1597" s="592" t="s">
        <v>4278</v>
      </c>
      <c r="C1597" s="592" t="s">
        <v>224</v>
      </c>
      <c r="D1597" s="592" t="s">
        <v>224</v>
      </c>
      <c r="E1597" s="592" t="s">
        <v>224</v>
      </c>
      <c r="F1597" s="592" t="s">
        <v>224</v>
      </c>
      <c r="G1597" s="592" t="s">
        <v>226</v>
      </c>
      <c r="H1597" s="592" t="s">
        <v>226</v>
      </c>
      <c r="I1597" s="592" t="s">
        <v>226</v>
      </c>
      <c r="J1597" s="592" t="s">
        <v>226</v>
      </c>
      <c r="K1597" s="592" t="s">
        <v>224</v>
      </c>
      <c r="L1597" s="592" t="s">
        <v>226</v>
      </c>
      <c r="M1597" s="592" t="s">
        <v>225</v>
      </c>
      <c r="N1597" s="592" t="s">
        <v>224</v>
      </c>
    </row>
    <row r="1598" spans="1:14" x14ac:dyDescent="0.3">
      <c r="A1598" s="592">
        <v>702818</v>
      </c>
      <c r="B1598" s="592" t="s">
        <v>4278</v>
      </c>
      <c r="C1598" s="592" t="s">
        <v>224</v>
      </c>
      <c r="D1598" s="592" t="s">
        <v>224</v>
      </c>
      <c r="E1598" s="592" t="s">
        <v>225</v>
      </c>
      <c r="F1598" s="592" t="s">
        <v>225</v>
      </c>
      <c r="G1598" s="592" t="s">
        <v>225</v>
      </c>
      <c r="H1598" s="592" t="s">
        <v>226</v>
      </c>
      <c r="I1598" s="592" t="s">
        <v>225</v>
      </c>
      <c r="J1598" s="592" t="s">
        <v>225</v>
      </c>
      <c r="K1598" s="592" t="s">
        <v>225</v>
      </c>
      <c r="L1598" s="592" t="s">
        <v>225</v>
      </c>
      <c r="M1598" s="592" t="s">
        <v>226</v>
      </c>
      <c r="N1598" s="592" t="s">
        <v>225</v>
      </c>
    </row>
    <row r="1599" spans="1:14" x14ac:dyDescent="0.3">
      <c r="A1599" s="592">
        <v>702781</v>
      </c>
      <c r="B1599" s="592" t="s">
        <v>4278</v>
      </c>
      <c r="C1599" s="592" t="s">
        <v>224</v>
      </c>
      <c r="D1599" s="592" t="s">
        <v>224</v>
      </c>
      <c r="E1599" s="592" t="s">
        <v>226</v>
      </c>
      <c r="F1599" s="592" t="s">
        <v>225</v>
      </c>
      <c r="G1599" s="592" t="s">
        <v>224</v>
      </c>
      <c r="H1599" s="592" t="s">
        <v>226</v>
      </c>
      <c r="I1599" s="592" t="s">
        <v>225</v>
      </c>
      <c r="J1599" s="592" t="s">
        <v>225</v>
      </c>
      <c r="K1599" s="592" t="s">
        <v>225</v>
      </c>
      <c r="L1599" s="592" t="s">
        <v>225</v>
      </c>
      <c r="M1599" s="592" t="s">
        <v>225</v>
      </c>
      <c r="N1599" s="592" t="s">
        <v>225</v>
      </c>
    </row>
    <row r="1600" spans="1:14" x14ac:dyDescent="0.3">
      <c r="A1600" s="592">
        <v>702778</v>
      </c>
      <c r="B1600" s="592" t="s">
        <v>4278</v>
      </c>
      <c r="C1600" s="592" t="s">
        <v>224</v>
      </c>
      <c r="D1600" s="592" t="s">
        <v>225</v>
      </c>
      <c r="E1600" s="592" t="s">
        <v>226</v>
      </c>
      <c r="F1600" s="592" t="s">
        <v>225</v>
      </c>
      <c r="G1600" s="592" t="s">
        <v>224</v>
      </c>
      <c r="H1600" s="592" t="s">
        <v>224</v>
      </c>
      <c r="I1600" s="592" t="s">
        <v>225</v>
      </c>
      <c r="J1600" s="592" t="s">
        <v>225</v>
      </c>
      <c r="K1600" s="592" t="s">
        <v>226</v>
      </c>
      <c r="L1600" s="592" t="s">
        <v>225</v>
      </c>
      <c r="M1600" s="592" t="s">
        <v>225</v>
      </c>
      <c r="N1600" s="592" t="s">
        <v>224</v>
      </c>
    </row>
    <row r="1601" spans="1:14" x14ac:dyDescent="0.3">
      <c r="A1601" s="592">
        <v>702683</v>
      </c>
      <c r="B1601" s="592" t="s">
        <v>4278</v>
      </c>
      <c r="C1601" s="592" t="s">
        <v>224</v>
      </c>
      <c r="D1601" s="592" t="s">
        <v>226</v>
      </c>
      <c r="E1601" s="592" t="s">
        <v>224</v>
      </c>
      <c r="F1601" s="592" t="s">
        <v>226</v>
      </c>
      <c r="G1601" s="592" t="s">
        <v>224</v>
      </c>
      <c r="H1601" s="592" t="s">
        <v>225</v>
      </c>
      <c r="I1601" s="592" t="s">
        <v>226</v>
      </c>
      <c r="J1601" s="592" t="s">
        <v>224</v>
      </c>
      <c r="K1601" s="592" t="s">
        <v>224</v>
      </c>
      <c r="L1601" s="592" t="s">
        <v>224</v>
      </c>
      <c r="M1601" s="592" t="s">
        <v>224</v>
      </c>
      <c r="N1601" s="592" t="s">
        <v>225</v>
      </c>
    </row>
    <row r="1602" spans="1:14" x14ac:dyDescent="0.3">
      <c r="A1602" s="592">
        <v>702582</v>
      </c>
      <c r="B1602" s="592" t="s">
        <v>4278</v>
      </c>
      <c r="C1602" s="592" t="s">
        <v>224</v>
      </c>
      <c r="D1602" s="592" t="s">
        <v>225</v>
      </c>
      <c r="E1602" s="592" t="s">
        <v>224</v>
      </c>
      <c r="F1602" s="592" t="s">
        <v>226</v>
      </c>
      <c r="G1602" s="592" t="s">
        <v>226</v>
      </c>
      <c r="H1602" s="592" t="s">
        <v>225</v>
      </c>
      <c r="I1602" s="592" t="s">
        <v>224</v>
      </c>
      <c r="J1602" s="592" t="s">
        <v>226</v>
      </c>
      <c r="K1602" s="592" t="s">
        <v>226</v>
      </c>
      <c r="L1602" s="592" t="s">
        <v>226</v>
      </c>
      <c r="M1602" s="592" t="s">
        <v>226</v>
      </c>
      <c r="N1602" s="592" t="s">
        <v>225</v>
      </c>
    </row>
    <row r="1603" spans="1:14" x14ac:dyDescent="0.3">
      <c r="A1603" s="592">
        <v>702508</v>
      </c>
      <c r="B1603" s="592" t="s">
        <v>4278</v>
      </c>
      <c r="C1603" s="592" t="s">
        <v>224</v>
      </c>
      <c r="D1603" s="592" t="s">
        <v>224</v>
      </c>
      <c r="E1603" s="592" t="s">
        <v>224</v>
      </c>
      <c r="F1603" s="592" t="s">
        <v>224</v>
      </c>
      <c r="G1603" s="592" t="s">
        <v>224</v>
      </c>
      <c r="H1603" s="592" t="s">
        <v>224</v>
      </c>
      <c r="I1603" s="592" t="s">
        <v>224</v>
      </c>
      <c r="J1603" s="592" t="s">
        <v>224</v>
      </c>
      <c r="K1603" s="592" t="s">
        <v>224</v>
      </c>
      <c r="L1603" s="592" t="s">
        <v>224</v>
      </c>
      <c r="M1603" s="592" t="s">
        <v>224</v>
      </c>
      <c r="N1603" s="592" t="s">
        <v>224</v>
      </c>
    </row>
    <row r="1604" spans="1:14" x14ac:dyDescent="0.3">
      <c r="A1604" s="592">
        <v>702481</v>
      </c>
      <c r="B1604" s="592" t="s">
        <v>4278</v>
      </c>
      <c r="C1604" s="592" t="s">
        <v>224</v>
      </c>
      <c r="D1604" s="592" t="s">
        <v>224</v>
      </c>
      <c r="E1604" s="592" t="s">
        <v>225</v>
      </c>
      <c r="F1604" s="592" t="s">
        <v>225</v>
      </c>
      <c r="G1604" s="592" t="s">
        <v>226</v>
      </c>
      <c r="H1604" s="592" t="s">
        <v>225</v>
      </c>
      <c r="I1604" s="592" t="s">
        <v>225</v>
      </c>
      <c r="J1604" s="592" t="s">
        <v>225</v>
      </c>
      <c r="K1604" s="592" t="s">
        <v>225</v>
      </c>
      <c r="L1604" s="592" t="s">
        <v>225</v>
      </c>
      <c r="M1604" s="592" t="s">
        <v>225</v>
      </c>
      <c r="N1604" s="592" t="s">
        <v>225</v>
      </c>
    </row>
    <row r="1605" spans="1:14" x14ac:dyDescent="0.3">
      <c r="A1605" s="592">
        <v>702473</v>
      </c>
      <c r="B1605" s="592" t="s">
        <v>4278</v>
      </c>
      <c r="C1605" s="592" t="s">
        <v>224</v>
      </c>
      <c r="D1605" s="592" t="s">
        <v>224</v>
      </c>
      <c r="E1605" s="592" t="s">
        <v>224</v>
      </c>
      <c r="F1605" s="592" t="s">
        <v>226</v>
      </c>
      <c r="G1605" s="592" t="s">
        <v>224</v>
      </c>
      <c r="H1605" s="592" t="s">
        <v>225</v>
      </c>
      <c r="I1605" s="592" t="s">
        <v>225</v>
      </c>
      <c r="J1605" s="592" t="s">
        <v>225</v>
      </c>
      <c r="K1605" s="592" t="s">
        <v>225</v>
      </c>
      <c r="L1605" s="592" t="s">
        <v>225</v>
      </c>
      <c r="M1605" s="592" t="s">
        <v>225</v>
      </c>
      <c r="N1605" s="592" t="s">
        <v>225</v>
      </c>
    </row>
    <row r="1606" spans="1:14" x14ac:dyDescent="0.3">
      <c r="A1606" s="592">
        <v>702430</v>
      </c>
      <c r="B1606" s="592" t="s">
        <v>4278</v>
      </c>
      <c r="C1606" s="592" t="s">
        <v>224</v>
      </c>
      <c r="D1606" s="592" t="s">
        <v>224</v>
      </c>
      <c r="E1606" s="592" t="s">
        <v>224</v>
      </c>
      <c r="F1606" s="592" t="s">
        <v>225</v>
      </c>
      <c r="G1606" s="592" t="s">
        <v>225</v>
      </c>
      <c r="H1606" s="592" t="s">
        <v>225</v>
      </c>
      <c r="I1606" s="592" t="s">
        <v>225</v>
      </c>
      <c r="J1606" s="592" t="s">
        <v>225</v>
      </c>
      <c r="K1606" s="592" t="s">
        <v>225</v>
      </c>
      <c r="L1606" s="592" t="s">
        <v>225</v>
      </c>
      <c r="M1606" s="592" t="s">
        <v>225</v>
      </c>
      <c r="N1606" s="592" t="s">
        <v>225</v>
      </c>
    </row>
    <row r="1607" spans="1:14" x14ac:dyDescent="0.3">
      <c r="A1607" s="592">
        <v>702410</v>
      </c>
      <c r="B1607" s="592" t="s">
        <v>4278</v>
      </c>
      <c r="C1607" s="592" t="s">
        <v>224</v>
      </c>
      <c r="D1607" s="592" t="s">
        <v>224</v>
      </c>
      <c r="E1607" s="592" t="s">
        <v>226</v>
      </c>
      <c r="F1607" s="592" t="s">
        <v>226</v>
      </c>
      <c r="G1607" s="592" t="s">
        <v>226</v>
      </c>
      <c r="H1607" s="592" t="s">
        <v>224</v>
      </c>
      <c r="I1607" s="592" t="s">
        <v>225</v>
      </c>
      <c r="J1607" s="592" t="s">
        <v>225</v>
      </c>
      <c r="K1607" s="592" t="s">
        <v>225</v>
      </c>
      <c r="L1607" s="592" t="s">
        <v>225</v>
      </c>
      <c r="M1607" s="592" t="s">
        <v>225</v>
      </c>
      <c r="N1607" s="592" t="s">
        <v>225</v>
      </c>
    </row>
    <row r="1608" spans="1:14" x14ac:dyDescent="0.3">
      <c r="A1608" s="592">
        <v>702400</v>
      </c>
      <c r="B1608" s="592" t="s">
        <v>4278</v>
      </c>
      <c r="C1608" s="592" t="s">
        <v>224</v>
      </c>
      <c r="D1608" s="592" t="s">
        <v>224</v>
      </c>
      <c r="E1608" s="592" t="s">
        <v>224</v>
      </c>
      <c r="F1608" s="592" t="s">
        <v>225</v>
      </c>
      <c r="G1608" s="592" t="s">
        <v>225</v>
      </c>
      <c r="H1608" s="592" t="s">
        <v>225</v>
      </c>
      <c r="I1608" s="592" t="s">
        <v>225</v>
      </c>
      <c r="J1608" s="592" t="s">
        <v>225</v>
      </c>
      <c r="K1608" s="592" t="s">
        <v>225</v>
      </c>
      <c r="L1608" s="592" t="s">
        <v>225</v>
      </c>
      <c r="M1608" s="592" t="s">
        <v>225</v>
      </c>
      <c r="N1608" s="592" t="s">
        <v>225</v>
      </c>
    </row>
    <row r="1609" spans="1:14" x14ac:dyDescent="0.3">
      <c r="A1609" s="592">
        <v>702370</v>
      </c>
      <c r="B1609" s="592" t="s">
        <v>4278</v>
      </c>
      <c r="C1609" s="592" t="s">
        <v>224</v>
      </c>
      <c r="D1609" s="592" t="s">
        <v>225</v>
      </c>
      <c r="E1609" s="592" t="s">
        <v>224</v>
      </c>
      <c r="F1609" s="592" t="s">
        <v>225</v>
      </c>
      <c r="G1609" s="592" t="s">
        <v>224</v>
      </c>
      <c r="H1609" s="592" t="s">
        <v>225</v>
      </c>
      <c r="I1609" s="592" t="s">
        <v>225</v>
      </c>
      <c r="J1609" s="592" t="s">
        <v>225</v>
      </c>
      <c r="K1609" s="592" t="s">
        <v>225</v>
      </c>
      <c r="L1609" s="592" t="s">
        <v>225</v>
      </c>
      <c r="M1609" s="592" t="s">
        <v>225</v>
      </c>
      <c r="N1609" s="592" t="s">
        <v>225</v>
      </c>
    </row>
    <row r="1610" spans="1:14" x14ac:dyDescent="0.3">
      <c r="A1610" s="592">
        <v>702358</v>
      </c>
      <c r="B1610" s="592" t="s">
        <v>4278</v>
      </c>
      <c r="C1610" s="592" t="s">
        <v>224</v>
      </c>
      <c r="D1610" s="592" t="s">
        <v>224</v>
      </c>
      <c r="E1610" s="592" t="s">
        <v>224</v>
      </c>
      <c r="F1610" s="592" t="s">
        <v>225</v>
      </c>
      <c r="G1610" s="592" t="s">
        <v>225</v>
      </c>
      <c r="H1610" s="592" t="s">
        <v>225</v>
      </c>
      <c r="I1610" s="592" t="s">
        <v>225</v>
      </c>
      <c r="J1610" s="592" t="s">
        <v>225</v>
      </c>
      <c r="K1610" s="592" t="s">
        <v>225</v>
      </c>
      <c r="L1610" s="592" t="s">
        <v>225</v>
      </c>
      <c r="M1610" s="592" t="s">
        <v>225</v>
      </c>
      <c r="N1610" s="592" t="s">
        <v>225</v>
      </c>
    </row>
    <row r="1611" spans="1:14" x14ac:dyDescent="0.3">
      <c r="A1611" s="592">
        <v>702119</v>
      </c>
      <c r="B1611" s="592" t="s">
        <v>4278</v>
      </c>
      <c r="C1611" s="592" t="s">
        <v>224</v>
      </c>
      <c r="D1611" s="592" t="s">
        <v>224</v>
      </c>
      <c r="E1611" s="592" t="s">
        <v>226</v>
      </c>
      <c r="F1611" s="592" t="s">
        <v>224</v>
      </c>
      <c r="G1611" s="592" t="s">
        <v>226</v>
      </c>
      <c r="H1611" s="592" t="s">
        <v>224</v>
      </c>
      <c r="I1611" s="592" t="s">
        <v>225</v>
      </c>
      <c r="J1611" s="592" t="s">
        <v>225</v>
      </c>
      <c r="K1611" s="592" t="s">
        <v>226</v>
      </c>
      <c r="L1611" s="592" t="s">
        <v>226</v>
      </c>
      <c r="M1611" s="592" t="s">
        <v>225</v>
      </c>
      <c r="N1611" s="592" t="s">
        <v>225</v>
      </c>
    </row>
    <row r="1612" spans="1:14" x14ac:dyDescent="0.3">
      <c r="A1612" s="592">
        <v>702063</v>
      </c>
      <c r="B1612" s="592" t="s">
        <v>4278</v>
      </c>
      <c r="C1612" s="592" t="s">
        <v>224</v>
      </c>
      <c r="D1612" s="592" t="s">
        <v>225</v>
      </c>
      <c r="E1612" s="592" t="s">
        <v>224</v>
      </c>
      <c r="F1612" s="592" t="s">
        <v>224</v>
      </c>
      <c r="G1612" s="592" t="s">
        <v>224</v>
      </c>
      <c r="H1612" s="592" t="s">
        <v>226</v>
      </c>
      <c r="I1612" s="592" t="s">
        <v>224</v>
      </c>
      <c r="J1612" s="592" t="s">
        <v>224</v>
      </c>
      <c r="K1612" s="592" t="s">
        <v>224</v>
      </c>
      <c r="L1612" s="592" t="s">
        <v>225</v>
      </c>
      <c r="M1612" s="592" t="s">
        <v>225</v>
      </c>
      <c r="N1612" s="592" t="s">
        <v>224</v>
      </c>
    </row>
    <row r="1613" spans="1:14" x14ac:dyDescent="0.3">
      <c r="A1613" s="592">
        <v>701835</v>
      </c>
      <c r="B1613" s="592" t="s">
        <v>4278</v>
      </c>
      <c r="C1613" s="592" t="s">
        <v>224</v>
      </c>
      <c r="D1613" s="592" t="s">
        <v>224</v>
      </c>
      <c r="E1613" s="592" t="s">
        <v>224</v>
      </c>
      <c r="F1613" s="592" t="s">
        <v>226</v>
      </c>
      <c r="G1613" s="592" t="s">
        <v>226</v>
      </c>
      <c r="H1613" s="592" t="s">
        <v>226</v>
      </c>
      <c r="I1613" s="592" t="s">
        <v>225</v>
      </c>
      <c r="J1613" s="592" t="s">
        <v>224</v>
      </c>
      <c r="K1613" s="592" t="s">
        <v>224</v>
      </c>
      <c r="L1613" s="592" t="s">
        <v>225</v>
      </c>
      <c r="M1613" s="592" t="s">
        <v>225</v>
      </c>
      <c r="N1613" s="592" t="s">
        <v>224</v>
      </c>
    </row>
    <row r="1614" spans="1:14" x14ac:dyDescent="0.3">
      <c r="A1614" s="592">
        <v>701756</v>
      </c>
      <c r="B1614" s="592" t="s">
        <v>4278</v>
      </c>
      <c r="C1614" s="592" t="s">
        <v>224</v>
      </c>
      <c r="D1614" s="592" t="s">
        <v>224</v>
      </c>
      <c r="E1614" s="592" t="s">
        <v>224</v>
      </c>
      <c r="F1614" s="592" t="s">
        <v>226</v>
      </c>
      <c r="G1614" s="592" t="s">
        <v>226</v>
      </c>
      <c r="H1614" s="592" t="s">
        <v>226</v>
      </c>
      <c r="I1614" s="592" t="s">
        <v>224</v>
      </c>
      <c r="J1614" s="592" t="s">
        <v>224</v>
      </c>
      <c r="K1614" s="592" t="s">
        <v>224</v>
      </c>
      <c r="L1614" s="592" t="s">
        <v>224</v>
      </c>
      <c r="M1614" s="592" t="s">
        <v>224</v>
      </c>
      <c r="N1614" s="592" t="s">
        <v>225</v>
      </c>
    </row>
    <row r="1615" spans="1:14" x14ac:dyDescent="0.3">
      <c r="A1615" s="592">
        <v>701716</v>
      </c>
      <c r="B1615" s="592" t="s">
        <v>4278</v>
      </c>
      <c r="C1615" s="592" t="s">
        <v>224</v>
      </c>
      <c r="D1615" s="592" t="s">
        <v>224</v>
      </c>
      <c r="E1615" s="592" t="s">
        <v>224</v>
      </c>
      <c r="F1615" s="592" t="s">
        <v>224</v>
      </c>
      <c r="G1615" s="592" t="s">
        <v>226</v>
      </c>
      <c r="H1615" s="592" t="s">
        <v>224</v>
      </c>
      <c r="I1615" s="592" t="s">
        <v>224</v>
      </c>
      <c r="J1615" s="592" t="s">
        <v>224</v>
      </c>
      <c r="K1615" s="592" t="s">
        <v>226</v>
      </c>
      <c r="L1615" s="592" t="s">
        <v>224</v>
      </c>
      <c r="M1615" s="592" t="s">
        <v>226</v>
      </c>
      <c r="N1615" s="592" t="s">
        <v>224</v>
      </c>
    </row>
    <row r="1616" spans="1:14" x14ac:dyDescent="0.3">
      <c r="A1616" s="592">
        <v>700907</v>
      </c>
      <c r="B1616" s="592" t="s">
        <v>4278</v>
      </c>
      <c r="C1616" s="592" t="s">
        <v>224</v>
      </c>
      <c r="D1616" s="592" t="s">
        <v>224</v>
      </c>
      <c r="E1616" s="592" t="s">
        <v>224</v>
      </c>
      <c r="F1616" s="592" t="s">
        <v>224</v>
      </c>
      <c r="G1616" s="592" t="s">
        <v>224</v>
      </c>
      <c r="H1616" s="592" t="s">
        <v>224</v>
      </c>
      <c r="I1616" s="592" t="s">
        <v>224</v>
      </c>
      <c r="J1616" s="592" t="s">
        <v>224</v>
      </c>
      <c r="K1616" s="592" t="s">
        <v>224</v>
      </c>
      <c r="L1616" s="592" t="s">
        <v>224</v>
      </c>
      <c r="M1616" s="592" t="s">
        <v>224</v>
      </c>
      <c r="N1616" s="592" t="s">
        <v>226</v>
      </c>
    </row>
    <row r="1617" spans="1:14" x14ac:dyDescent="0.3">
      <c r="A1617" s="592">
        <v>705952</v>
      </c>
      <c r="B1617" s="592" t="s">
        <v>4278</v>
      </c>
      <c r="C1617" s="592" t="s">
        <v>224</v>
      </c>
      <c r="D1617" s="592" t="s">
        <v>224</v>
      </c>
      <c r="E1617" s="592" t="s">
        <v>226</v>
      </c>
      <c r="F1617" s="592" t="s">
        <v>226</v>
      </c>
      <c r="G1617" s="592" t="s">
        <v>226</v>
      </c>
      <c r="H1617" s="592" t="s">
        <v>224</v>
      </c>
      <c r="I1617" s="592" t="s">
        <v>225</v>
      </c>
      <c r="J1617" s="592" t="s">
        <v>225</v>
      </c>
      <c r="K1617" s="592" t="s">
        <v>225</v>
      </c>
      <c r="L1617" s="592" t="s">
        <v>225</v>
      </c>
      <c r="M1617" s="592" t="s">
        <v>225</v>
      </c>
      <c r="N1617" s="592" t="s">
        <v>226</v>
      </c>
    </row>
    <row r="1618" spans="1:14" x14ac:dyDescent="0.3">
      <c r="A1618" s="592">
        <v>705886</v>
      </c>
      <c r="B1618" s="592" t="s">
        <v>4278</v>
      </c>
      <c r="C1618" s="592" t="s">
        <v>224</v>
      </c>
      <c r="D1618" s="592" t="s">
        <v>224</v>
      </c>
      <c r="E1618" s="592" t="s">
        <v>224</v>
      </c>
      <c r="F1618" s="592" t="s">
        <v>226</v>
      </c>
      <c r="G1618" s="592" t="s">
        <v>226</v>
      </c>
      <c r="H1618" s="592" t="s">
        <v>226</v>
      </c>
      <c r="I1618" s="592" t="s">
        <v>225</v>
      </c>
      <c r="J1618" s="592" t="s">
        <v>225</v>
      </c>
      <c r="K1618" s="592" t="s">
        <v>225</v>
      </c>
      <c r="L1618" s="592" t="s">
        <v>225</v>
      </c>
      <c r="M1618" s="592" t="s">
        <v>225</v>
      </c>
      <c r="N1618" s="592" t="s">
        <v>226</v>
      </c>
    </row>
    <row r="1619" spans="1:14" x14ac:dyDescent="0.3">
      <c r="A1619" s="592">
        <v>705871</v>
      </c>
      <c r="B1619" s="592" t="s">
        <v>4278</v>
      </c>
      <c r="C1619" s="592" t="s">
        <v>224</v>
      </c>
      <c r="D1619" s="592" t="s">
        <v>224</v>
      </c>
      <c r="E1619" s="592" t="s">
        <v>226</v>
      </c>
      <c r="F1619" s="592" t="s">
        <v>224</v>
      </c>
      <c r="G1619" s="592" t="s">
        <v>226</v>
      </c>
      <c r="H1619" s="592" t="s">
        <v>224</v>
      </c>
      <c r="I1619" s="592" t="s">
        <v>225</v>
      </c>
      <c r="J1619" s="592" t="s">
        <v>225</v>
      </c>
      <c r="K1619" s="592" t="s">
        <v>225</v>
      </c>
      <c r="L1619" s="592" t="s">
        <v>225</v>
      </c>
      <c r="M1619" s="592" t="s">
        <v>225</v>
      </c>
      <c r="N1619" s="592" t="s">
        <v>225</v>
      </c>
    </row>
    <row r="1620" spans="1:14" x14ac:dyDescent="0.3">
      <c r="A1620" s="592">
        <v>705855</v>
      </c>
      <c r="B1620" s="592" t="s">
        <v>4278</v>
      </c>
      <c r="C1620" s="592" t="s">
        <v>224</v>
      </c>
      <c r="D1620" s="592" t="s">
        <v>226</v>
      </c>
      <c r="E1620" s="592" t="s">
        <v>224</v>
      </c>
      <c r="F1620" s="592" t="s">
        <v>224</v>
      </c>
      <c r="G1620" s="592" t="s">
        <v>224</v>
      </c>
      <c r="H1620" s="592" t="s">
        <v>226</v>
      </c>
      <c r="I1620" s="592" t="s">
        <v>226</v>
      </c>
      <c r="J1620" s="592" t="s">
        <v>226</v>
      </c>
      <c r="K1620" s="592" t="s">
        <v>226</v>
      </c>
      <c r="L1620" s="592" t="s">
        <v>226</v>
      </c>
      <c r="M1620" s="592" t="s">
        <v>226</v>
      </c>
      <c r="N1620" s="592" t="s">
        <v>225</v>
      </c>
    </row>
    <row r="1621" spans="1:14" x14ac:dyDescent="0.3">
      <c r="A1621" s="592">
        <v>705654</v>
      </c>
      <c r="B1621" s="592" t="s">
        <v>4278</v>
      </c>
      <c r="C1621" s="592" t="s">
        <v>224</v>
      </c>
      <c r="D1621" s="592" t="s">
        <v>225</v>
      </c>
      <c r="E1621" s="592" t="s">
        <v>225</v>
      </c>
      <c r="F1621" s="592" t="s">
        <v>224</v>
      </c>
      <c r="G1621" s="592" t="s">
        <v>224</v>
      </c>
      <c r="H1621" s="592" t="s">
        <v>225</v>
      </c>
      <c r="I1621" s="592" t="s">
        <v>225</v>
      </c>
      <c r="J1621" s="592" t="s">
        <v>225</v>
      </c>
      <c r="K1621" s="592" t="s">
        <v>225</v>
      </c>
      <c r="L1621" s="592" t="s">
        <v>225</v>
      </c>
      <c r="M1621" s="592" t="s">
        <v>225</v>
      </c>
      <c r="N1621" s="592" t="s">
        <v>225</v>
      </c>
    </row>
    <row r="1622" spans="1:14" x14ac:dyDescent="0.3">
      <c r="A1622" s="592">
        <v>705461</v>
      </c>
      <c r="B1622" s="592" t="s">
        <v>4278</v>
      </c>
      <c r="C1622" s="592" t="s">
        <v>224</v>
      </c>
      <c r="D1622" s="592" t="s">
        <v>224</v>
      </c>
      <c r="E1622" s="592" t="s">
        <v>226</v>
      </c>
      <c r="F1622" s="592" t="s">
        <v>226</v>
      </c>
      <c r="G1622" s="592" t="s">
        <v>225</v>
      </c>
      <c r="H1622" s="592" t="s">
        <v>226</v>
      </c>
      <c r="I1622" s="592" t="s">
        <v>225</v>
      </c>
      <c r="J1622" s="592" t="s">
        <v>225</v>
      </c>
      <c r="K1622" s="592" t="s">
        <v>225</v>
      </c>
      <c r="L1622" s="592" t="s">
        <v>225</v>
      </c>
      <c r="M1622" s="592" t="s">
        <v>225</v>
      </c>
      <c r="N1622" s="592" t="s">
        <v>226</v>
      </c>
    </row>
    <row r="1623" spans="1:14" x14ac:dyDescent="0.3">
      <c r="A1623" s="592">
        <v>706159</v>
      </c>
      <c r="B1623" s="592" t="s">
        <v>4278</v>
      </c>
      <c r="C1623" s="592" t="s">
        <v>224</v>
      </c>
      <c r="D1623" s="592" t="s">
        <v>224</v>
      </c>
      <c r="E1623" s="592" t="s">
        <v>224</v>
      </c>
      <c r="F1623" s="592" t="s">
        <v>224</v>
      </c>
      <c r="G1623" s="592" t="s">
        <v>224</v>
      </c>
      <c r="H1623" s="592" t="s">
        <v>224</v>
      </c>
      <c r="I1623" s="592" t="s">
        <v>225</v>
      </c>
      <c r="J1623" s="592" t="s">
        <v>225</v>
      </c>
      <c r="K1623" s="592" t="s">
        <v>225</v>
      </c>
      <c r="L1623" s="592" t="s">
        <v>225</v>
      </c>
      <c r="M1623" s="592" t="s">
        <v>225</v>
      </c>
      <c r="N1623" s="592" t="s">
        <v>225</v>
      </c>
    </row>
    <row r="1624" spans="1:14" x14ac:dyDescent="0.3">
      <c r="A1624" s="592">
        <v>706156</v>
      </c>
      <c r="B1624" s="592" t="s">
        <v>4278</v>
      </c>
      <c r="C1624" s="592" t="s">
        <v>224</v>
      </c>
      <c r="D1624" s="592" t="s">
        <v>226</v>
      </c>
      <c r="E1624" s="592" t="s">
        <v>224</v>
      </c>
      <c r="F1624" s="592" t="s">
        <v>224</v>
      </c>
      <c r="G1624" s="592" t="s">
        <v>226</v>
      </c>
      <c r="H1624" s="592" t="s">
        <v>225</v>
      </c>
      <c r="I1624" s="592" t="s">
        <v>225</v>
      </c>
      <c r="J1624" s="592" t="s">
        <v>225</v>
      </c>
      <c r="K1624" s="592" t="s">
        <v>226</v>
      </c>
      <c r="L1624" s="592" t="s">
        <v>226</v>
      </c>
      <c r="M1624" s="592" t="s">
        <v>225</v>
      </c>
      <c r="N1624" s="592" t="s">
        <v>225</v>
      </c>
    </row>
    <row r="1625" spans="1:14" x14ac:dyDescent="0.3">
      <c r="A1625" s="592">
        <v>706130</v>
      </c>
      <c r="B1625" s="592" t="s">
        <v>4278</v>
      </c>
      <c r="C1625" s="592" t="s">
        <v>224</v>
      </c>
      <c r="D1625" s="592" t="s">
        <v>226</v>
      </c>
      <c r="E1625" s="592" t="s">
        <v>224</v>
      </c>
      <c r="F1625" s="592" t="s">
        <v>226</v>
      </c>
      <c r="G1625" s="592" t="s">
        <v>226</v>
      </c>
      <c r="H1625" s="592" t="s">
        <v>224</v>
      </c>
      <c r="I1625" s="592" t="s">
        <v>225</v>
      </c>
      <c r="J1625" s="592" t="s">
        <v>225</v>
      </c>
      <c r="K1625" s="592" t="s">
        <v>226</v>
      </c>
      <c r="L1625" s="592" t="s">
        <v>226</v>
      </c>
      <c r="M1625" s="592" t="s">
        <v>225</v>
      </c>
      <c r="N1625" s="592" t="s">
        <v>225</v>
      </c>
    </row>
    <row r="1626" spans="1:14" x14ac:dyDescent="0.3">
      <c r="A1626" s="592">
        <v>706128</v>
      </c>
      <c r="B1626" s="592" t="s">
        <v>4278</v>
      </c>
      <c r="C1626" s="592" t="s">
        <v>224</v>
      </c>
      <c r="D1626" s="592" t="s">
        <v>224</v>
      </c>
      <c r="E1626" s="592" t="s">
        <v>224</v>
      </c>
      <c r="F1626" s="592" t="s">
        <v>225</v>
      </c>
      <c r="G1626" s="592" t="s">
        <v>225</v>
      </c>
      <c r="H1626" s="592" t="s">
        <v>225</v>
      </c>
      <c r="I1626" s="592" t="s">
        <v>225</v>
      </c>
      <c r="J1626" s="592" t="s">
        <v>225</v>
      </c>
      <c r="K1626" s="592" t="s">
        <v>225</v>
      </c>
      <c r="L1626" s="592" t="s">
        <v>225</v>
      </c>
      <c r="M1626" s="592" t="s">
        <v>225</v>
      </c>
      <c r="N1626" s="592" t="s">
        <v>225</v>
      </c>
    </row>
    <row r="1627" spans="1:14" x14ac:dyDescent="0.3">
      <c r="A1627" s="592">
        <v>706091</v>
      </c>
      <c r="B1627" s="592" t="s">
        <v>4278</v>
      </c>
      <c r="C1627" s="592" t="s">
        <v>224</v>
      </c>
      <c r="D1627" s="592" t="s">
        <v>224</v>
      </c>
      <c r="E1627" s="592" t="s">
        <v>224</v>
      </c>
      <c r="F1627" s="592" t="s">
        <v>224</v>
      </c>
      <c r="G1627" s="592" t="s">
        <v>226</v>
      </c>
      <c r="H1627" s="592" t="s">
        <v>226</v>
      </c>
      <c r="I1627" s="592" t="s">
        <v>225</v>
      </c>
      <c r="J1627" s="592" t="s">
        <v>225</v>
      </c>
      <c r="K1627" s="592" t="s">
        <v>225</v>
      </c>
      <c r="L1627" s="592" t="s">
        <v>225</v>
      </c>
      <c r="M1627" s="592" t="s">
        <v>225</v>
      </c>
      <c r="N1627" s="592" t="s">
        <v>225</v>
      </c>
    </row>
    <row r="1628" spans="1:14" x14ac:dyDescent="0.3">
      <c r="A1628" s="592">
        <v>706086</v>
      </c>
      <c r="B1628" s="592" t="s">
        <v>4278</v>
      </c>
      <c r="C1628" s="592" t="s">
        <v>224</v>
      </c>
      <c r="D1628" s="592" t="s">
        <v>226</v>
      </c>
      <c r="E1628" s="592" t="s">
        <v>224</v>
      </c>
      <c r="F1628" s="592" t="s">
        <v>226</v>
      </c>
      <c r="G1628" s="592" t="s">
        <v>224</v>
      </c>
      <c r="H1628" s="592" t="s">
        <v>224</v>
      </c>
      <c r="I1628" s="592" t="s">
        <v>225</v>
      </c>
      <c r="J1628" s="592" t="s">
        <v>225</v>
      </c>
      <c r="K1628" s="592" t="s">
        <v>225</v>
      </c>
      <c r="L1628" s="592" t="s">
        <v>225</v>
      </c>
      <c r="M1628" s="592" t="s">
        <v>225</v>
      </c>
      <c r="N1628" s="592" t="s">
        <v>225</v>
      </c>
    </row>
    <row r="1629" spans="1:14" x14ac:dyDescent="0.3">
      <c r="A1629" s="592">
        <v>706068</v>
      </c>
      <c r="B1629" s="592" t="s">
        <v>4278</v>
      </c>
      <c r="C1629" s="592" t="s">
        <v>224</v>
      </c>
      <c r="D1629" s="592" t="s">
        <v>226</v>
      </c>
      <c r="E1629" s="592" t="s">
        <v>226</v>
      </c>
      <c r="F1629" s="592" t="s">
        <v>225</v>
      </c>
      <c r="G1629" s="592" t="s">
        <v>225</v>
      </c>
      <c r="H1629" s="592" t="s">
        <v>226</v>
      </c>
      <c r="I1629" s="592" t="s">
        <v>225</v>
      </c>
      <c r="J1629" s="592" t="s">
        <v>225</v>
      </c>
      <c r="K1629" s="592" t="s">
        <v>226</v>
      </c>
      <c r="L1629" s="592" t="s">
        <v>224</v>
      </c>
      <c r="M1629" s="592" t="s">
        <v>225</v>
      </c>
      <c r="N1629" s="592" t="s">
        <v>225</v>
      </c>
    </row>
    <row r="1630" spans="1:14" x14ac:dyDescent="0.3">
      <c r="A1630" s="592">
        <v>706013</v>
      </c>
      <c r="B1630" s="592" t="s">
        <v>4278</v>
      </c>
      <c r="C1630" s="592" t="s">
        <v>224</v>
      </c>
      <c r="D1630" s="592" t="s">
        <v>225</v>
      </c>
      <c r="E1630" s="592" t="s">
        <v>224</v>
      </c>
      <c r="F1630" s="592" t="s">
        <v>225</v>
      </c>
      <c r="G1630" s="592" t="s">
        <v>224</v>
      </c>
      <c r="H1630" s="592" t="s">
        <v>224</v>
      </c>
      <c r="I1630" s="592" t="s">
        <v>226</v>
      </c>
      <c r="J1630" s="592" t="s">
        <v>225</v>
      </c>
      <c r="K1630" s="592" t="s">
        <v>226</v>
      </c>
      <c r="L1630" s="592" t="s">
        <v>225</v>
      </c>
      <c r="M1630" s="592" t="s">
        <v>226</v>
      </c>
      <c r="N1630" s="592" t="s">
        <v>226</v>
      </c>
    </row>
    <row r="1631" spans="1:14" x14ac:dyDescent="0.3">
      <c r="A1631" s="592">
        <v>705905</v>
      </c>
      <c r="B1631" s="592" t="s">
        <v>4278</v>
      </c>
      <c r="C1631" s="592" t="s">
        <v>224</v>
      </c>
      <c r="D1631" s="592" t="s">
        <v>224</v>
      </c>
      <c r="E1631" s="592" t="s">
        <v>224</v>
      </c>
      <c r="F1631" s="592" t="s">
        <v>224</v>
      </c>
      <c r="G1631" s="592" t="s">
        <v>224</v>
      </c>
      <c r="H1631" s="592" t="s">
        <v>224</v>
      </c>
      <c r="I1631" s="592" t="s">
        <v>225</v>
      </c>
      <c r="J1631" s="592" t="s">
        <v>225</v>
      </c>
      <c r="K1631" s="592" t="s">
        <v>225</v>
      </c>
      <c r="L1631" s="592" t="s">
        <v>225</v>
      </c>
      <c r="M1631" s="592" t="s">
        <v>225</v>
      </c>
      <c r="N1631" s="592" t="s">
        <v>225</v>
      </c>
    </row>
    <row r="1632" spans="1:14" x14ac:dyDescent="0.3">
      <c r="A1632" s="592">
        <v>705887</v>
      </c>
      <c r="B1632" s="592" t="s">
        <v>4278</v>
      </c>
      <c r="C1632" s="592" t="s">
        <v>224</v>
      </c>
      <c r="D1632" s="592" t="s">
        <v>226</v>
      </c>
      <c r="E1632" s="592" t="s">
        <v>226</v>
      </c>
      <c r="F1632" s="592" t="s">
        <v>226</v>
      </c>
      <c r="G1632" s="592" t="s">
        <v>226</v>
      </c>
      <c r="H1632" s="592" t="s">
        <v>226</v>
      </c>
      <c r="I1632" s="592" t="s">
        <v>226</v>
      </c>
      <c r="J1632" s="592" t="s">
        <v>225</v>
      </c>
      <c r="K1632" s="592" t="s">
        <v>226</v>
      </c>
      <c r="L1632" s="592" t="s">
        <v>226</v>
      </c>
      <c r="M1632" s="592" t="s">
        <v>226</v>
      </c>
      <c r="N1632" s="592" t="s">
        <v>226</v>
      </c>
    </row>
    <row r="1633" spans="1:14" x14ac:dyDescent="0.3">
      <c r="A1633" s="592">
        <v>705884</v>
      </c>
      <c r="B1633" s="592" t="s">
        <v>4278</v>
      </c>
      <c r="C1633" s="592" t="s">
        <v>224</v>
      </c>
      <c r="D1633" s="592" t="s">
        <v>225</v>
      </c>
      <c r="E1633" s="592" t="s">
        <v>224</v>
      </c>
      <c r="F1633" s="592" t="s">
        <v>224</v>
      </c>
      <c r="G1633" s="592" t="s">
        <v>225</v>
      </c>
      <c r="H1633" s="592" t="s">
        <v>226</v>
      </c>
      <c r="I1633" s="592" t="s">
        <v>226</v>
      </c>
      <c r="J1633" s="592" t="s">
        <v>225</v>
      </c>
      <c r="K1633" s="592" t="s">
        <v>226</v>
      </c>
      <c r="L1633" s="592" t="s">
        <v>225</v>
      </c>
      <c r="M1633" s="592" t="s">
        <v>225</v>
      </c>
      <c r="N1633" s="592" t="s">
        <v>225</v>
      </c>
    </row>
    <row r="1634" spans="1:14" x14ac:dyDescent="0.3">
      <c r="A1634" s="592">
        <v>705878</v>
      </c>
      <c r="B1634" s="592" t="s">
        <v>4278</v>
      </c>
      <c r="C1634" s="592" t="s">
        <v>224</v>
      </c>
      <c r="D1634" s="592" t="s">
        <v>224</v>
      </c>
      <c r="E1634" s="592" t="s">
        <v>226</v>
      </c>
      <c r="F1634" s="592" t="s">
        <v>225</v>
      </c>
      <c r="G1634" s="592" t="s">
        <v>226</v>
      </c>
      <c r="H1634" s="592" t="s">
        <v>226</v>
      </c>
      <c r="I1634" s="592" t="s">
        <v>225</v>
      </c>
      <c r="J1634" s="592" t="s">
        <v>225</v>
      </c>
      <c r="K1634" s="592" t="s">
        <v>225</v>
      </c>
      <c r="L1634" s="592" t="s">
        <v>225</v>
      </c>
      <c r="M1634" s="592" t="s">
        <v>225</v>
      </c>
      <c r="N1634" s="592" t="s">
        <v>225</v>
      </c>
    </row>
    <row r="1635" spans="1:14" x14ac:dyDescent="0.3">
      <c r="A1635" s="592">
        <v>705851</v>
      </c>
      <c r="B1635" s="592" t="s">
        <v>4278</v>
      </c>
      <c r="C1635" s="592" t="s">
        <v>224</v>
      </c>
      <c r="D1635" s="592" t="s">
        <v>226</v>
      </c>
      <c r="E1635" s="592" t="s">
        <v>224</v>
      </c>
      <c r="F1635" s="592" t="s">
        <v>226</v>
      </c>
      <c r="G1635" s="592" t="s">
        <v>224</v>
      </c>
      <c r="H1635" s="592" t="s">
        <v>226</v>
      </c>
      <c r="I1635" s="592" t="s">
        <v>225</v>
      </c>
      <c r="J1635" s="592" t="s">
        <v>225</v>
      </c>
      <c r="K1635" s="592" t="s">
        <v>225</v>
      </c>
      <c r="L1635" s="592" t="s">
        <v>226</v>
      </c>
      <c r="M1635" s="592" t="s">
        <v>225</v>
      </c>
      <c r="N1635" s="592" t="s">
        <v>225</v>
      </c>
    </row>
    <row r="1636" spans="1:14" x14ac:dyDescent="0.3">
      <c r="A1636" s="592">
        <v>705805</v>
      </c>
      <c r="B1636" s="592" t="s">
        <v>4278</v>
      </c>
      <c r="C1636" s="592" t="s">
        <v>224</v>
      </c>
      <c r="D1636" s="592" t="s">
        <v>224</v>
      </c>
      <c r="E1636" s="592" t="s">
        <v>225</v>
      </c>
      <c r="F1636" s="592" t="s">
        <v>225</v>
      </c>
      <c r="G1636" s="592" t="s">
        <v>225</v>
      </c>
      <c r="H1636" s="592" t="s">
        <v>224</v>
      </c>
      <c r="I1636" s="592" t="s">
        <v>225</v>
      </c>
      <c r="J1636" s="592" t="s">
        <v>225</v>
      </c>
      <c r="K1636" s="592" t="s">
        <v>225</v>
      </c>
      <c r="L1636" s="592" t="s">
        <v>225</v>
      </c>
      <c r="M1636" s="592" t="s">
        <v>225</v>
      </c>
      <c r="N1636" s="592" t="s">
        <v>225</v>
      </c>
    </row>
    <row r="1637" spans="1:14" x14ac:dyDescent="0.3">
      <c r="A1637" s="592">
        <v>705746</v>
      </c>
      <c r="B1637" s="592" t="s">
        <v>4278</v>
      </c>
      <c r="C1637" s="592" t="s">
        <v>224</v>
      </c>
      <c r="D1637" s="592" t="s">
        <v>224</v>
      </c>
      <c r="E1637" s="592" t="s">
        <v>224</v>
      </c>
      <c r="F1637" s="592" t="s">
        <v>224</v>
      </c>
      <c r="G1637" s="592" t="s">
        <v>224</v>
      </c>
      <c r="H1637" s="592" t="s">
        <v>224</v>
      </c>
      <c r="I1637" s="592" t="s">
        <v>225</v>
      </c>
      <c r="J1637" s="592" t="s">
        <v>225</v>
      </c>
      <c r="K1637" s="592" t="s">
        <v>225</v>
      </c>
      <c r="L1637" s="592" t="s">
        <v>225</v>
      </c>
      <c r="M1637" s="592" t="s">
        <v>225</v>
      </c>
      <c r="N1637" s="592" t="s">
        <v>225</v>
      </c>
    </row>
    <row r="1638" spans="1:14" x14ac:dyDescent="0.3">
      <c r="A1638" s="592">
        <v>705731</v>
      </c>
      <c r="B1638" s="592" t="s">
        <v>4278</v>
      </c>
      <c r="C1638" s="592" t="s">
        <v>224</v>
      </c>
      <c r="D1638" s="592" t="s">
        <v>225</v>
      </c>
      <c r="E1638" s="592" t="s">
        <v>226</v>
      </c>
      <c r="F1638" s="592" t="s">
        <v>224</v>
      </c>
      <c r="G1638" s="592" t="s">
        <v>225</v>
      </c>
      <c r="H1638" s="592" t="s">
        <v>224</v>
      </c>
      <c r="I1638" s="592" t="s">
        <v>225</v>
      </c>
      <c r="J1638" s="592" t="s">
        <v>225</v>
      </c>
      <c r="K1638" s="592" t="s">
        <v>225</v>
      </c>
      <c r="L1638" s="592" t="s">
        <v>225</v>
      </c>
      <c r="M1638" s="592" t="s">
        <v>225</v>
      </c>
      <c r="N1638" s="592" t="s">
        <v>225</v>
      </c>
    </row>
    <row r="1639" spans="1:14" x14ac:dyDescent="0.3">
      <c r="A1639" s="592">
        <v>705680</v>
      </c>
      <c r="B1639" s="592" t="s">
        <v>4278</v>
      </c>
      <c r="C1639" s="592" t="s">
        <v>224</v>
      </c>
      <c r="D1639" s="592" t="s">
        <v>226</v>
      </c>
      <c r="E1639" s="592" t="s">
        <v>226</v>
      </c>
      <c r="F1639" s="592" t="s">
        <v>224</v>
      </c>
      <c r="G1639" s="592" t="s">
        <v>226</v>
      </c>
      <c r="H1639" s="592" t="s">
        <v>225</v>
      </c>
      <c r="I1639" s="592" t="s">
        <v>224</v>
      </c>
      <c r="J1639" s="592" t="s">
        <v>225</v>
      </c>
      <c r="K1639" s="592" t="s">
        <v>224</v>
      </c>
      <c r="L1639" s="592" t="s">
        <v>225</v>
      </c>
      <c r="M1639" s="592" t="s">
        <v>225</v>
      </c>
      <c r="N1639" s="592" t="s">
        <v>225</v>
      </c>
    </row>
    <row r="1640" spans="1:14" x14ac:dyDescent="0.3">
      <c r="A1640" s="592">
        <v>705650</v>
      </c>
      <c r="B1640" s="592" t="s">
        <v>4278</v>
      </c>
      <c r="C1640" s="592" t="s">
        <v>224</v>
      </c>
      <c r="D1640" s="592" t="s">
        <v>225</v>
      </c>
      <c r="E1640" s="592" t="s">
        <v>225</v>
      </c>
      <c r="F1640" s="592" t="s">
        <v>224</v>
      </c>
      <c r="G1640" s="592" t="s">
        <v>225</v>
      </c>
      <c r="H1640" s="592" t="s">
        <v>225</v>
      </c>
      <c r="I1640" s="592" t="s">
        <v>225</v>
      </c>
      <c r="J1640" s="592" t="s">
        <v>225</v>
      </c>
      <c r="K1640" s="592" t="s">
        <v>225</v>
      </c>
      <c r="L1640" s="592" t="s">
        <v>225</v>
      </c>
      <c r="M1640" s="592" t="s">
        <v>225</v>
      </c>
      <c r="N1640" s="592" t="s">
        <v>225</v>
      </c>
    </row>
    <row r="1641" spans="1:14" x14ac:dyDescent="0.3">
      <c r="A1641" s="592">
        <v>705641</v>
      </c>
      <c r="B1641" s="592" t="s">
        <v>4278</v>
      </c>
      <c r="C1641" s="592" t="s">
        <v>224</v>
      </c>
      <c r="D1641" s="592" t="s">
        <v>224</v>
      </c>
      <c r="E1641" s="592" t="s">
        <v>224</v>
      </c>
      <c r="F1641" s="592" t="s">
        <v>225</v>
      </c>
      <c r="G1641" s="592" t="s">
        <v>225</v>
      </c>
      <c r="H1641" s="592" t="s">
        <v>225</v>
      </c>
      <c r="I1641" s="592" t="s">
        <v>225</v>
      </c>
      <c r="J1641" s="592" t="s">
        <v>225</v>
      </c>
      <c r="K1641" s="592" t="s">
        <v>225</v>
      </c>
      <c r="L1641" s="592" t="s">
        <v>225</v>
      </c>
      <c r="M1641" s="592" t="s">
        <v>225</v>
      </c>
      <c r="N1641" s="592" t="s">
        <v>225</v>
      </c>
    </row>
    <row r="1642" spans="1:14" x14ac:dyDescent="0.3">
      <c r="A1642" s="592">
        <v>705588</v>
      </c>
      <c r="B1642" s="592" t="s">
        <v>4278</v>
      </c>
      <c r="C1642" s="592" t="s">
        <v>224</v>
      </c>
      <c r="D1642" s="592" t="s">
        <v>224</v>
      </c>
      <c r="E1642" s="592" t="s">
        <v>224</v>
      </c>
      <c r="F1642" s="592" t="s">
        <v>225</v>
      </c>
      <c r="G1642" s="592" t="s">
        <v>225</v>
      </c>
      <c r="H1642" s="592" t="s">
        <v>225</v>
      </c>
      <c r="I1642" s="592" t="s">
        <v>225</v>
      </c>
      <c r="J1642" s="592" t="s">
        <v>225</v>
      </c>
      <c r="K1642" s="592" t="s">
        <v>225</v>
      </c>
      <c r="L1642" s="592" t="s">
        <v>225</v>
      </c>
      <c r="M1642" s="592" t="s">
        <v>225</v>
      </c>
      <c r="N1642" s="592" t="s">
        <v>225</v>
      </c>
    </row>
    <row r="1643" spans="1:14" x14ac:dyDescent="0.3">
      <c r="A1643" s="592">
        <v>705246</v>
      </c>
      <c r="B1643" s="592" t="s">
        <v>4278</v>
      </c>
      <c r="C1643" s="592" t="s">
        <v>224</v>
      </c>
      <c r="D1643" s="592" t="s">
        <v>226</v>
      </c>
      <c r="E1643" s="592" t="s">
        <v>226</v>
      </c>
      <c r="F1643" s="592" t="s">
        <v>226</v>
      </c>
      <c r="G1643" s="592" t="s">
        <v>225</v>
      </c>
      <c r="H1643" s="592" t="s">
        <v>224</v>
      </c>
      <c r="I1643" s="592" t="s">
        <v>226</v>
      </c>
      <c r="J1643" s="592" t="s">
        <v>225</v>
      </c>
      <c r="K1643" s="592" t="s">
        <v>225</v>
      </c>
      <c r="L1643" s="592" t="s">
        <v>225</v>
      </c>
      <c r="M1643" s="592" t="s">
        <v>225</v>
      </c>
      <c r="N1643" s="592" t="s">
        <v>224</v>
      </c>
    </row>
    <row r="1644" spans="1:14" x14ac:dyDescent="0.3">
      <c r="A1644" s="592">
        <v>704631</v>
      </c>
      <c r="B1644" s="592" t="s">
        <v>4278</v>
      </c>
      <c r="C1644" s="592" t="s">
        <v>224</v>
      </c>
      <c r="D1644" s="592" t="s">
        <v>224</v>
      </c>
      <c r="E1644" s="592" t="s">
        <v>226</v>
      </c>
      <c r="F1644" s="592" t="s">
        <v>224</v>
      </c>
      <c r="G1644" s="592" t="s">
        <v>224</v>
      </c>
      <c r="H1644" s="592" t="s">
        <v>226</v>
      </c>
      <c r="I1644" s="592" t="s">
        <v>224</v>
      </c>
      <c r="J1644" s="592" t="s">
        <v>224</v>
      </c>
      <c r="K1644" s="592" t="s">
        <v>226</v>
      </c>
      <c r="L1644" s="592" t="s">
        <v>224</v>
      </c>
      <c r="M1644" s="592" t="s">
        <v>224</v>
      </c>
      <c r="N1644" s="592" t="s">
        <v>226</v>
      </c>
    </row>
    <row r="1645" spans="1:14" x14ac:dyDescent="0.3">
      <c r="A1645" s="592">
        <v>704408</v>
      </c>
      <c r="B1645" s="592" t="s">
        <v>4278</v>
      </c>
      <c r="C1645" s="592" t="s">
        <v>224</v>
      </c>
      <c r="D1645" s="592" t="s">
        <v>224</v>
      </c>
      <c r="E1645" s="592" t="s">
        <v>224</v>
      </c>
      <c r="F1645" s="592" t="s">
        <v>224</v>
      </c>
      <c r="G1645" s="592" t="s">
        <v>224</v>
      </c>
      <c r="H1645" s="592" t="s">
        <v>224</v>
      </c>
      <c r="I1645" s="592" t="s">
        <v>225</v>
      </c>
      <c r="J1645" s="592" t="s">
        <v>225</v>
      </c>
      <c r="K1645" s="592" t="s">
        <v>225</v>
      </c>
      <c r="L1645" s="592" t="s">
        <v>225</v>
      </c>
      <c r="M1645" s="592" t="s">
        <v>225</v>
      </c>
      <c r="N1645" s="592" t="s">
        <v>225</v>
      </c>
    </row>
    <row r="1646" spans="1:14" x14ac:dyDescent="0.3">
      <c r="A1646" s="592">
        <v>702600</v>
      </c>
      <c r="B1646" s="592" t="s">
        <v>4278</v>
      </c>
      <c r="C1646" s="592" t="s">
        <v>224</v>
      </c>
      <c r="D1646" s="592" t="s">
        <v>224</v>
      </c>
      <c r="E1646" s="592" t="s">
        <v>224</v>
      </c>
      <c r="F1646" s="592" t="s">
        <v>224</v>
      </c>
      <c r="G1646" s="592" t="s">
        <v>225</v>
      </c>
      <c r="H1646" s="592" t="s">
        <v>225</v>
      </c>
      <c r="I1646" s="592" t="s">
        <v>225</v>
      </c>
      <c r="J1646" s="592" t="s">
        <v>225</v>
      </c>
      <c r="K1646" s="592" t="s">
        <v>225</v>
      </c>
      <c r="L1646" s="592" t="s">
        <v>225</v>
      </c>
      <c r="M1646" s="592" t="s">
        <v>225</v>
      </c>
      <c r="N1646" s="592" t="s">
        <v>225</v>
      </c>
    </row>
    <row r="1647" spans="1:14" x14ac:dyDescent="0.3">
      <c r="A1647" s="592">
        <v>702037</v>
      </c>
      <c r="B1647" s="592" t="s">
        <v>4278</v>
      </c>
      <c r="C1647" s="592" t="s">
        <v>224</v>
      </c>
      <c r="D1647" s="592" t="s">
        <v>224</v>
      </c>
      <c r="E1647" s="592" t="s">
        <v>224</v>
      </c>
      <c r="F1647" s="592" t="s">
        <v>224</v>
      </c>
      <c r="G1647" s="592" t="s">
        <v>226</v>
      </c>
      <c r="H1647" s="592" t="s">
        <v>224</v>
      </c>
      <c r="I1647" s="592" t="s">
        <v>225</v>
      </c>
      <c r="J1647" s="592" t="s">
        <v>225</v>
      </c>
      <c r="K1647" s="592" t="s">
        <v>225</v>
      </c>
      <c r="L1647" s="592" t="s">
        <v>225</v>
      </c>
      <c r="M1647" s="592" t="s">
        <v>225</v>
      </c>
      <c r="N1647" s="592" t="s">
        <v>225</v>
      </c>
    </row>
    <row r="1648" spans="1:14" x14ac:dyDescent="0.3">
      <c r="A1648" s="592">
        <v>702392</v>
      </c>
      <c r="B1648" s="592" t="s">
        <v>4278</v>
      </c>
      <c r="C1648" s="592" t="s">
        <v>224</v>
      </c>
      <c r="D1648" s="592" t="s">
        <v>224</v>
      </c>
      <c r="E1648" s="592" t="s">
        <v>224</v>
      </c>
      <c r="F1648" s="592" t="s">
        <v>225</v>
      </c>
      <c r="G1648" s="592" t="s">
        <v>226</v>
      </c>
      <c r="H1648" s="592" t="s">
        <v>225</v>
      </c>
      <c r="I1648" s="592" t="s">
        <v>226</v>
      </c>
      <c r="J1648" s="592" t="s">
        <v>226</v>
      </c>
      <c r="K1648" s="592" t="s">
        <v>225</v>
      </c>
      <c r="L1648" s="592" t="s">
        <v>225</v>
      </c>
      <c r="M1648" s="592" t="s">
        <v>225</v>
      </c>
      <c r="N1648" s="592" t="s">
        <v>225</v>
      </c>
    </row>
    <row r="1649" spans="1:14" x14ac:dyDescent="0.3">
      <c r="A1649" s="592">
        <v>702628</v>
      </c>
      <c r="B1649" s="592" t="s">
        <v>4278</v>
      </c>
      <c r="C1649" s="592" t="s">
        <v>224</v>
      </c>
      <c r="D1649" s="592" t="s">
        <v>224</v>
      </c>
      <c r="E1649" s="592" t="s">
        <v>224</v>
      </c>
      <c r="F1649" s="592" t="s">
        <v>225</v>
      </c>
      <c r="G1649" s="592" t="s">
        <v>224</v>
      </c>
      <c r="H1649" s="592" t="s">
        <v>226</v>
      </c>
      <c r="I1649" s="592" t="s">
        <v>225</v>
      </c>
      <c r="J1649" s="592" t="s">
        <v>225</v>
      </c>
      <c r="K1649" s="592" t="s">
        <v>225</v>
      </c>
      <c r="L1649" s="592" t="s">
        <v>225</v>
      </c>
      <c r="M1649" s="592" t="s">
        <v>224</v>
      </c>
      <c r="N1649" s="592" t="s">
        <v>225</v>
      </c>
    </row>
    <row r="1650" spans="1:14" x14ac:dyDescent="0.3">
      <c r="A1650" s="592">
        <v>702765</v>
      </c>
      <c r="B1650" s="592" t="s">
        <v>4278</v>
      </c>
      <c r="C1650" s="592" t="s">
        <v>224</v>
      </c>
      <c r="D1650" s="592" t="s">
        <v>225</v>
      </c>
      <c r="E1650" s="592" t="s">
        <v>224</v>
      </c>
      <c r="F1650" s="592" t="s">
        <v>226</v>
      </c>
      <c r="G1650" s="592" t="s">
        <v>226</v>
      </c>
      <c r="H1650" s="592" t="s">
        <v>226</v>
      </c>
      <c r="I1650" s="592" t="s">
        <v>225</v>
      </c>
      <c r="J1650" s="592" t="s">
        <v>225</v>
      </c>
      <c r="K1650" s="592" t="s">
        <v>225</v>
      </c>
      <c r="L1650" s="592" t="s">
        <v>225</v>
      </c>
      <c r="M1650" s="592" t="s">
        <v>226</v>
      </c>
      <c r="N1650" s="592" t="s">
        <v>224</v>
      </c>
    </row>
    <row r="1651" spans="1:14" x14ac:dyDescent="0.3">
      <c r="A1651" s="592">
        <v>702932</v>
      </c>
      <c r="B1651" s="592" t="s">
        <v>4278</v>
      </c>
      <c r="C1651" s="592" t="s">
        <v>224</v>
      </c>
      <c r="D1651" s="592" t="s">
        <v>224</v>
      </c>
      <c r="E1651" s="592" t="s">
        <v>224</v>
      </c>
      <c r="F1651" s="592" t="s">
        <v>224</v>
      </c>
      <c r="G1651" s="592" t="s">
        <v>226</v>
      </c>
      <c r="H1651" s="592" t="s">
        <v>226</v>
      </c>
      <c r="I1651" s="592" t="s">
        <v>225</v>
      </c>
      <c r="J1651" s="592" t="s">
        <v>224</v>
      </c>
      <c r="K1651" s="592" t="s">
        <v>224</v>
      </c>
      <c r="L1651" s="592" t="s">
        <v>226</v>
      </c>
      <c r="M1651" s="592" t="s">
        <v>224</v>
      </c>
      <c r="N1651" s="592" t="s">
        <v>224</v>
      </c>
    </row>
    <row r="1652" spans="1:14" x14ac:dyDescent="0.3">
      <c r="A1652" s="592">
        <v>703288</v>
      </c>
      <c r="B1652" s="592" t="s">
        <v>4278</v>
      </c>
      <c r="C1652" s="592" t="s">
        <v>224</v>
      </c>
      <c r="D1652" s="592" t="s">
        <v>224</v>
      </c>
      <c r="E1652" s="592" t="s">
        <v>224</v>
      </c>
      <c r="F1652" s="592" t="s">
        <v>226</v>
      </c>
      <c r="G1652" s="592" t="s">
        <v>224</v>
      </c>
      <c r="H1652" s="592" t="s">
        <v>226</v>
      </c>
      <c r="I1652" s="592" t="s">
        <v>224</v>
      </c>
      <c r="J1652" s="592" t="s">
        <v>224</v>
      </c>
      <c r="K1652" s="592" t="s">
        <v>224</v>
      </c>
      <c r="L1652" s="592" t="s">
        <v>224</v>
      </c>
      <c r="M1652" s="592" t="s">
        <v>224</v>
      </c>
      <c r="N1652" s="592" t="s">
        <v>224</v>
      </c>
    </row>
    <row r="1653" spans="1:14" x14ac:dyDescent="0.3">
      <c r="A1653" s="592">
        <v>703347</v>
      </c>
      <c r="B1653" s="592" t="s">
        <v>4278</v>
      </c>
      <c r="C1653" s="592" t="s">
        <v>224</v>
      </c>
      <c r="D1653" s="592" t="s">
        <v>224</v>
      </c>
      <c r="E1653" s="592" t="s">
        <v>226</v>
      </c>
      <c r="F1653" s="592" t="s">
        <v>225</v>
      </c>
      <c r="G1653" s="592" t="s">
        <v>224</v>
      </c>
      <c r="H1653" s="592" t="s">
        <v>224</v>
      </c>
      <c r="I1653" s="592" t="s">
        <v>226</v>
      </c>
      <c r="J1653" s="592" t="s">
        <v>225</v>
      </c>
      <c r="K1653" s="592" t="s">
        <v>226</v>
      </c>
      <c r="L1653" s="592" t="s">
        <v>225</v>
      </c>
      <c r="M1653" s="592" t="s">
        <v>226</v>
      </c>
      <c r="N1653" s="592" t="s">
        <v>226</v>
      </c>
    </row>
    <row r="1654" spans="1:14" x14ac:dyDescent="0.3">
      <c r="A1654" s="592">
        <v>703527</v>
      </c>
      <c r="B1654" s="592" t="s">
        <v>4278</v>
      </c>
      <c r="C1654" s="592" t="s">
        <v>224</v>
      </c>
      <c r="D1654" s="592" t="s">
        <v>224</v>
      </c>
      <c r="E1654" s="592" t="s">
        <v>224</v>
      </c>
      <c r="F1654" s="592" t="s">
        <v>226</v>
      </c>
      <c r="G1654" s="592" t="s">
        <v>224</v>
      </c>
      <c r="H1654" s="592" t="s">
        <v>224</v>
      </c>
      <c r="I1654" s="592" t="s">
        <v>224</v>
      </c>
      <c r="J1654" s="592" t="s">
        <v>224</v>
      </c>
      <c r="K1654" s="592" t="s">
        <v>225</v>
      </c>
      <c r="L1654" s="592" t="s">
        <v>225</v>
      </c>
      <c r="M1654" s="592" t="s">
        <v>226</v>
      </c>
      <c r="N1654" s="592" t="s">
        <v>225</v>
      </c>
    </row>
    <row r="1655" spans="1:14" x14ac:dyDescent="0.3">
      <c r="A1655" s="592">
        <v>703819</v>
      </c>
      <c r="B1655" s="592" t="s">
        <v>4278</v>
      </c>
      <c r="C1655" s="592" t="s">
        <v>224</v>
      </c>
      <c r="D1655" s="592" t="s">
        <v>226</v>
      </c>
      <c r="E1655" s="592" t="s">
        <v>226</v>
      </c>
      <c r="F1655" s="592" t="s">
        <v>224</v>
      </c>
      <c r="G1655" s="592" t="s">
        <v>226</v>
      </c>
      <c r="H1655" s="592" t="s">
        <v>224</v>
      </c>
      <c r="I1655" s="592" t="s">
        <v>225</v>
      </c>
      <c r="J1655" s="592" t="s">
        <v>225</v>
      </c>
      <c r="K1655" s="592" t="s">
        <v>225</v>
      </c>
      <c r="L1655" s="592" t="s">
        <v>225</v>
      </c>
      <c r="M1655" s="592" t="s">
        <v>225</v>
      </c>
      <c r="N1655" s="592" t="s">
        <v>225</v>
      </c>
    </row>
    <row r="1656" spans="1:14" x14ac:dyDescent="0.3">
      <c r="A1656" s="592">
        <v>704743</v>
      </c>
      <c r="B1656" s="592" t="s">
        <v>4278</v>
      </c>
      <c r="C1656" s="592" t="s">
        <v>224</v>
      </c>
      <c r="D1656" s="592" t="s">
        <v>225</v>
      </c>
      <c r="E1656" s="592" t="s">
        <v>225</v>
      </c>
      <c r="F1656" s="592" t="s">
        <v>224</v>
      </c>
      <c r="G1656" s="592" t="s">
        <v>225</v>
      </c>
      <c r="H1656" s="592" t="s">
        <v>225</v>
      </c>
      <c r="I1656" s="592" t="s">
        <v>225</v>
      </c>
      <c r="J1656" s="592" t="s">
        <v>225</v>
      </c>
      <c r="K1656" s="592" t="s">
        <v>225</v>
      </c>
      <c r="L1656" s="592" t="s">
        <v>225</v>
      </c>
      <c r="M1656" s="592" t="s">
        <v>225</v>
      </c>
      <c r="N1656" s="592" t="s">
        <v>225</v>
      </c>
    </row>
    <row r="1657" spans="1:14" x14ac:dyDescent="0.3">
      <c r="A1657" s="592">
        <v>704847</v>
      </c>
      <c r="B1657" s="592" t="s">
        <v>4278</v>
      </c>
      <c r="C1657" s="592" t="s">
        <v>224</v>
      </c>
      <c r="D1657" s="592" t="s">
        <v>224</v>
      </c>
      <c r="E1657" s="592" t="s">
        <v>224</v>
      </c>
      <c r="F1657" s="592" t="s">
        <v>224</v>
      </c>
      <c r="G1657" s="592" t="s">
        <v>224</v>
      </c>
      <c r="H1657" s="592" t="s">
        <v>226</v>
      </c>
      <c r="I1657" s="592" t="s">
        <v>225</v>
      </c>
      <c r="J1657" s="592" t="s">
        <v>225</v>
      </c>
      <c r="K1657" s="592" t="s">
        <v>225</v>
      </c>
      <c r="L1657" s="592" t="s">
        <v>225</v>
      </c>
      <c r="M1657" s="592" t="s">
        <v>226</v>
      </c>
      <c r="N1657" s="592" t="s">
        <v>226</v>
      </c>
    </row>
    <row r="1658" spans="1:14" x14ac:dyDescent="0.3">
      <c r="A1658" s="592">
        <v>705094</v>
      </c>
      <c r="B1658" s="592" t="s">
        <v>4278</v>
      </c>
      <c r="C1658" s="592" t="s">
        <v>224</v>
      </c>
      <c r="D1658" s="592" t="s">
        <v>226</v>
      </c>
      <c r="E1658" s="592" t="s">
        <v>224</v>
      </c>
      <c r="F1658" s="592" t="s">
        <v>224</v>
      </c>
      <c r="G1658" s="592" t="s">
        <v>226</v>
      </c>
      <c r="H1658" s="592" t="s">
        <v>225</v>
      </c>
      <c r="I1658" s="592" t="s">
        <v>225</v>
      </c>
      <c r="J1658" s="592" t="s">
        <v>225</v>
      </c>
      <c r="K1658" s="592" t="s">
        <v>225</v>
      </c>
      <c r="L1658" s="592" t="s">
        <v>225</v>
      </c>
      <c r="M1658" s="592" t="s">
        <v>225</v>
      </c>
      <c r="N1658" s="592" t="s">
        <v>226</v>
      </c>
    </row>
    <row r="1659" spans="1:14" x14ac:dyDescent="0.3">
      <c r="A1659" s="592">
        <v>703458</v>
      </c>
      <c r="B1659" s="592" t="s">
        <v>4278</v>
      </c>
      <c r="C1659" s="592" t="s">
        <v>224</v>
      </c>
      <c r="D1659" s="592" t="s">
        <v>226</v>
      </c>
      <c r="E1659" s="592" t="s">
        <v>226</v>
      </c>
      <c r="F1659" s="592" t="s">
        <v>225</v>
      </c>
      <c r="G1659" s="592" t="s">
        <v>226</v>
      </c>
      <c r="H1659" s="592" t="s">
        <v>226</v>
      </c>
      <c r="I1659" s="592" t="s">
        <v>225</v>
      </c>
      <c r="J1659" s="592" t="s">
        <v>225</v>
      </c>
      <c r="K1659" s="592" t="s">
        <v>225</v>
      </c>
      <c r="L1659" s="592" t="s">
        <v>225</v>
      </c>
      <c r="M1659" s="592" t="s">
        <v>225</v>
      </c>
      <c r="N1659" s="592" t="s">
        <v>225</v>
      </c>
    </row>
    <row r="1660" spans="1:14" x14ac:dyDescent="0.3">
      <c r="A1660" s="592">
        <v>703872</v>
      </c>
      <c r="B1660" s="592" t="s">
        <v>4278</v>
      </c>
      <c r="C1660" s="592" t="s">
        <v>224</v>
      </c>
      <c r="D1660" s="592" t="s">
        <v>224</v>
      </c>
      <c r="E1660" s="592" t="s">
        <v>224</v>
      </c>
      <c r="F1660" s="592" t="s">
        <v>225</v>
      </c>
      <c r="G1660" s="592" t="s">
        <v>225</v>
      </c>
      <c r="H1660" s="592" t="s">
        <v>225</v>
      </c>
      <c r="I1660" s="592" t="s">
        <v>225</v>
      </c>
      <c r="J1660" s="592" t="s">
        <v>225</v>
      </c>
      <c r="K1660" s="592" t="s">
        <v>225</v>
      </c>
      <c r="L1660" s="592" t="s">
        <v>225</v>
      </c>
      <c r="M1660" s="592" t="s">
        <v>225</v>
      </c>
      <c r="N1660" s="592" t="s">
        <v>225</v>
      </c>
    </row>
    <row r="1661" spans="1:14" x14ac:dyDescent="0.3">
      <c r="A1661" s="592">
        <v>703900</v>
      </c>
      <c r="B1661" s="592" t="s">
        <v>4278</v>
      </c>
      <c r="C1661" s="592" t="s">
        <v>224</v>
      </c>
      <c r="D1661" s="592" t="s">
        <v>226</v>
      </c>
      <c r="E1661" s="592" t="s">
        <v>226</v>
      </c>
      <c r="F1661" s="592" t="s">
        <v>225</v>
      </c>
      <c r="G1661" s="592" t="s">
        <v>226</v>
      </c>
      <c r="H1661" s="592" t="s">
        <v>226</v>
      </c>
      <c r="I1661" s="592" t="s">
        <v>225</v>
      </c>
      <c r="J1661" s="592" t="s">
        <v>225</v>
      </c>
      <c r="K1661" s="592" t="s">
        <v>225</v>
      </c>
      <c r="L1661" s="592" t="s">
        <v>226</v>
      </c>
      <c r="M1661" s="592" t="s">
        <v>225</v>
      </c>
      <c r="N1661" s="592" t="s">
        <v>225</v>
      </c>
    </row>
    <row r="1662" spans="1:14" x14ac:dyDescent="0.3">
      <c r="A1662" s="592">
        <v>703960</v>
      </c>
      <c r="B1662" s="592" t="s">
        <v>4278</v>
      </c>
      <c r="C1662" s="592" t="s">
        <v>224</v>
      </c>
      <c r="D1662" s="592" t="s">
        <v>225</v>
      </c>
      <c r="E1662" s="592" t="s">
        <v>225</v>
      </c>
      <c r="F1662" s="592" t="s">
        <v>224</v>
      </c>
      <c r="G1662" s="592" t="s">
        <v>225</v>
      </c>
      <c r="H1662" s="592" t="s">
        <v>225</v>
      </c>
      <c r="I1662" s="592" t="s">
        <v>225</v>
      </c>
      <c r="J1662" s="592" t="s">
        <v>225</v>
      </c>
      <c r="K1662" s="592" t="s">
        <v>225</v>
      </c>
      <c r="L1662" s="592" t="s">
        <v>225</v>
      </c>
      <c r="M1662" s="592" t="s">
        <v>225</v>
      </c>
      <c r="N1662" s="592" t="s">
        <v>225</v>
      </c>
    </row>
    <row r="1663" spans="1:14" x14ac:dyDescent="0.3">
      <c r="A1663" s="592">
        <v>704043</v>
      </c>
      <c r="B1663" s="592" t="s">
        <v>4278</v>
      </c>
      <c r="C1663" s="592" t="s">
        <v>224</v>
      </c>
      <c r="D1663" s="592" t="s">
        <v>224</v>
      </c>
      <c r="E1663" s="592" t="s">
        <v>224</v>
      </c>
      <c r="F1663" s="592" t="s">
        <v>225</v>
      </c>
      <c r="G1663" s="592" t="s">
        <v>224</v>
      </c>
      <c r="H1663" s="592" t="s">
        <v>226</v>
      </c>
      <c r="I1663" s="592" t="s">
        <v>225</v>
      </c>
      <c r="J1663" s="592" t="s">
        <v>225</v>
      </c>
      <c r="K1663" s="592" t="s">
        <v>225</v>
      </c>
      <c r="L1663" s="592" t="s">
        <v>225</v>
      </c>
      <c r="M1663" s="592" t="s">
        <v>225</v>
      </c>
      <c r="N1663" s="592" t="s">
        <v>225</v>
      </c>
    </row>
    <row r="1664" spans="1:14" x14ac:dyDescent="0.3">
      <c r="A1664" s="592">
        <v>704732</v>
      </c>
      <c r="B1664" s="592" t="s">
        <v>4278</v>
      </c>
      <c r="C1664" s="592" t="s">
        <v>224</v>
      </c>
      <c r="D1664" s="592" t="s">
        <v>226</v>
      </c>
      <c r="E1664" s="592" t="s">
        <v>226</v>
      </c>
      <c r="F1664" s="592" t="s">
        <v>225</v>
      </c>
      <c r="G1664" s="592" t="s">
        <v>225</v>
      </c>
      <c r="H1664" s="592" t="s">
        <v>226</v>
      </c>
      <c r="I1664" s="592" t="s">
        <v>225</v>
      </c>
      <c r="J1664" s="592" t="s">
        <v>225</v>
      </c>
      <c r="K1664" s="592" t="s">
        <v>226</v>
      </c>
      <c r="L1664" s="592" t="s">
        <v>225</v>
      </c>
      <c r="M1664" s="592" t="s">
        <v>226</v>
      </c>
      <c r="N1664" s="592" t="s">
        <v>225</v>
      </c>
    </row>
    <row r="1665" spans="1:26" x14ac:dyDescent="0.3">
      <c r="A1665" s="592">
        <v>704837</v>
      </c>
      <c r="B1665" s="592" t="s">
        <v>4278</v>
      </c>
      <c r="C1665" s="592" t="s">
        <v>224</v>
      </c>
      <c r="D1665" s="592" t="s">
        <v>224</v>
      </c>
      <c r="E1665" s="592" t="s">
        <v>224</v>
      </c>
      <c r="F1665" s="592" t="s">
        <v>224</v>
      </c>
      <c r="G1665" s="592" t="s">
        <v>226</v>
      </c>
      <c r="H1665" s="592" t="s">
        <v>225</v>
      </c>
      <c r="I1665" s="592" t="s">
        <v>225</v>
      </c>
      <c r="J1665" s="592" t="s">
        <v>225</v>
      </c>
      <c r="K1665" s="592" t="s">
        <v>225</v>
      </c>
      <c r="L1665" s="592" t="s">
        <v>225</v>
      </c>
      <c r="M1665" s="592" t="s">
        <v>225</v>
      </c>
      <c r="N1665" s="592" t="s">
        <v>225</v>
      </c>
    </row>
    <row r="1666" spans="1:26" x14ac:dyDescent="0.3">
      <c r="A1666" s="592">
        <v>704850</v>
      </c>
      <c r="B1666" s="592" t="s">
        <v>4278</v>
      </c>
      <c r="C1666" s="592" t="s">
        <v>224</v>
      </c>
      <c r="D1666" s="592" t="s">
        <v>224</v>
      </c>
      <c r="E1666" s="592" t="s">
        <v>226</v>
      </c>
      <c r="F1666" s="592" t="s">
        <v>225</v>
      </c>
      <c r="G1666" s="592" t="s">
        <v>226</v>
      </c>
      <c r="H1666" s="592" t="s">
        <v>226</v>
      </c>
      <c r="I1666" s="592" t="s">
        <v>226</v>
      </c>
      <c r="J1666" s="592" t="s">
        <v>225</v>
      </c>
      <c r="K1666" s="592" t="s">
        <v>226</v>
      </c>
      <c r="L1666" s="592" t="s">
        <v>225</v>
      </c>
      <c r="M1666" s="592" t="s">
        <v>225</v>
      </c>
      <c r="N1666" s="592" t="s">
        <v>226</v>
      </c>
    </row>
    <row r="1667" spans="1:26" x14ac:dyDescent="0.3">
      <c r="A1667" s="592">
        <v>705261</v>
      </c>
      <c r="B1667" s="592" t="s">
        <v>4278</v>
      </c>
      <c r="C1667" s="592" t="s">
        <v>224</v>
      </c>
      <c r="D1667" s="592" t="s">
        <v>224</v>
      </c>
      <c r="E1667" s="592" t="s">
        <v>224</v>
      </c>
      <c r="F1667" s="592" t="s">
        <v>224</v>
      </c>
      <c r="G1667" s="592" t="s">
        <v>224</v>
      </c>
      <c r="H1667" s="592" t="s">
        <v>226</v>
      </c>
      <c r="I1667" s="592" t="s">
        <v>225</v>
      </c>
      <c r="J1667" s="592" t="s">
        <v>225</v>
      </c>
      <c r="K1667" s="592" t="s">
        <v>225</v>
      </c>
      <c r="L1667" s="592" t="s">
        <v>225</v>
      </c>
      <c r="M1667" s="592" t="s">
        <v>225</v>
      </c>
      <c r="N1667" s="592" t="s">
        <v>225</v>
      </c>
    </row>
    <row r="1668" spans="1:26" x14ac:dyDescent="0.3">
      <c r="A1668" s="592">
        <v>705442</v>
      </c>
      <c r="B1668" s="592" t="s">
        <v>4278</v>
      </c>
      <c r="C1668" s="592" t="s">
        <v>224</v>
      </c>
      <c r="D1668" s="592" t="s">
        <v>225</v>
      </c>
      <c r="E1668" s="592" t="s">
        <v>226</v>
      </c>
      <c r="F1668" s="592" t="s">
        <v>226</v>
      </c>
      <c r="G1668" s="592" t="s">
        <v>224</v>
      </c>
      <c r="H1668" s="592" t="s">
        <v>225</v>
      </c>
      <c r="I1668" s="592" t="s">
        <v>225</v>
      </c>
      <c r="J1668" s="592" t="s">
        <v>225</v>
      </c>
      <c r="K1668" s="592" t="s">
        <v>225</v>
      </c>
      <c r="L1668" s="592" t="s">
        <v>225</v>
      </c>
      <c r="M1668" s="592" t="s">
        <v>225</v>
      </c>
      <c r="N1668" s="592" t="s">
        <v>225</v>
      </c>
    </row>
    <row r="1669" spans="1:26" x14ac:dyDescent="0.3">
      <c r="A1669" s="592">
        <v>705516</v>
      </c>
      <c r="B1669" s="592" t="s">
        <v>4278</v>
      </c>
      <c r="C1669" s="592" t="s">
        <v>224</v>
      </c>
      <c r="D1669" s="592" t="s">
        <v>224</v>
      </c>
      <c r="E1669" s="592" t="s">
        <v>226</v>
      </c>
      <c r="F1669" s="592" t="s">
        <v>225</v>
      </c>
      <c r="G1669" s="592" t="s">
        <v>226</v>
      </c>
      <c r="H1669" s="592" t="s">
        <v>224</v>
      </c>
      <c r="I1669" s="592" t="s">
        <v>225</v>
      </c>
      <c r="J1669" s="592" t="s">
        <v>225</v>
      </c>
      <c r="K1669" s="592" t="s">
        <v>225</v>
      </c>
      <c r="L1669" s="592" t="s">
        <v>225</v>
      </c>
      <c r="M1669" s="592" t="s">
        <v>225</v>
      </c>
      <c r="N1669" s="592" t="s">
        <v>225</v>
      </c>
    </row>
    <row r="1670" spans="1:26" x14ac:dyDescent="0.3">
      <c r="A1670" s="592">
        <v>703077</v>
      </c>
      <c r="B1670" s="592" t="s">
        <v>4278</v>
      </c>
      <c r="C1670" s="592" t="s">
        <v>224</v>
      </c>
      <c r="D1670" s="592" t="s">
        <v>225</v>
      </c>
      <c r="E1670" s="592" t="s">
        <v>224</v>
      </c>
      <c r="F1670" s="592" t="s">
        <v>224</v>
      </c>
      <c r="G1670" s="592" t="s">
        <v>225</v>
      </c>
      <c r="H1670" s="592" t="s">
        <v>224</v>
      </c>
      <c r="I1670" s="592" t="s">
        <v>225</v>
      </c>
      <c r="J1670" s="592" t="s">
        <v>225</v>
      </c>
      <c r="K1670" s="592" t="s">
        <v>225</v>
      </c>
      <c r="L1670" s="592" t="s">
        <v>225</v>
      </c>
      <c r="M1670" s="592" t="s">
        <v>224</v>
      </c>
      <c r="N1670" s="592" t="s">
        <v>225</v>
      </c>
    </row>
    <row r="1671" spans="1:26" x14ac:dyDescent="0.3">
      <c r="A1671" s="592">
        <v>704605</v>
      </c>
      <c r="B1671" s="592" t="s">
        <v>4278</v>
      </c>
      <c r="C1671" s="592" t="s">
        <v>224</v>
      </c>
      <c r="D1671" s="592" t="s">
        <v>224</v>
      </c>
      <c r="E1671" s="592" t="s">
        <v>224</v>
      </c>
      <c r="F1671" s="592" t="s">
        <v>224</v>
      </c>
      <c r="G1671" s="592" t="s">
        <v>224</v>
      </c>
      <c r="H1671" s="592" t="s">
        <v>224</v>
      </c>
      <c r="I1671" s="592" t="s">
        <v>224</v>
      </c>
      <c r="J1671" s="592" t="s">
        <v>224</v>
      </c>
      <c r="K1671" s="592" t="s">
        <v>224</v>
      </c>
      <c r="L1671" s="592" t="s">
        <v>225</v>
      </c>
      <c r="M1671" s="592" t="s">
        <v>224</v>
      </c>
      <c r="N1671" s="592" t="s">
        <v>224</v>
      </c>
    </row>
    <row r="1672" spans="1:26" x14ac:dyDescent="0.3">
      <c r="A1672" s="592">
        <v>703693</v>
      </c>
      <c r="B1672" s="592" t="s">
        <v>4278</v>
      </c>
      <c r="C1672" s="592" t="s">
        <v>224</v>
      </c>
      <c r="D1672" s="592" t="s">
        <v>224</v>
      </c>
      <c r="E1672" s="592" t="s">
        <v>224</v>
      </c>
      <c r="F1672" s="592" t="s">
        <v>224</v>
      </c>
      <c r="G1672" s="592" t="s">
        <v>226</v>
      </c>
      <c r="H1672" s="592" t="s">
        <v>224</v>
      </c>
      <c r="I1672" s="592" t="s">
        <v>224</v>
      </c>
      <c r="J1672" s="592" t="s">
        <v>226</v>
      </c>
      <c r="K1672" s="592" t="s">
        <v>224</v>
      </c>
      <c r="L1672" s="592" t="s">
        <v>226</v>
      </c>
      <c r="M1672" s="592" t="s">
        <v>224</v>
      </c>
      <c r="N1672" s="592" t="s">
        <v>226</v>
      </c>
    </row>
    <row r="1673" spans="1:26" x14ac:dyDescent="0.3">
      <c r="A1673" s="592">
        <v>703620</v>
      </c>
      <c r="B1673" s="592" t="s">
        <v>4277</v>
      </c>
      <c r="C1673" s="592" t="s">
        <v>4275</v>
      </c>
      <c r="D1673" s="592" t="s">
        <v>4275</v>
      </c>
      <c r="E1673" s="592" t="s">
        <v>4275</v>
      </c>
      <c r="F1673" s="592" t="s">
        <v>4275</v>
      </c>
      <c r="G1673" s="592" t="s">
        <v>4275</v>
      </c>
      <c r="H1673" s="592" t="s">
        <v>4275</v>
      </c>
      <c r="I1673" s="592" t="s">
        <v>4275</v>
      </c>
      <c r="J1673" s="592" t="s">
        <v>4275</v>
      </c>
      <c r="K1673" s="592" t="s">
        <v>4275</v>
      </c>
      <c r="L1673" s="592" t="s">
        <v>4275</v>
      </c>
      <c r="M1673" s="592" t="s">
        <v>4275</v>
      </c>
      <c r="N1673" s="592" t="s">
        <v>4275</v>
      </c>
      <c r="O1673" s="592" t="s">
        <v>224</v>
      </c>
      <c r="P1673" s="592" t="s">
        <v>224</v>
      </c>
      <c r="Q1673" s="592" t="s">
        <v>224</v>
      </c>
      <c r="R1673" s="592" t="s">
        <v>224</v>
      </c>
      <c r="S1673" s="592" t="s">
        <v>224</v>
      </c>
      <c r="T1673" s="592" t="s">
        <v>224</v>
      </c>
      <c r="U1673" s="592" t="s">
        <v>224</v>
      </c>
      <c r="V1673" s="592" t="s">
        <v>224</v>
      </c>
      <c r="W1673" s="592" t="s">
        <v>224</v>
      </c>
      <c r="X1673" s="592" t="s">
        <v>224</v>
      </c>
      <c r="Y1673" s="592" t="s">
        <v>224</v>
      </c>
      <c r="Z1673" s="592" t="s">
        <v>226</v>
      </c>
    </row>
    <row r="1674" spans="1:26" x14ac:dyDescent="0.3">
      <c r="A1674" s="592">
        <v>704905</v>
      </c>
      <c r="B1674" s="592" t="s">
        <v>4277</v>
      </c>
      <c r="C1674" s="592" t="s">
        <v>4275</v>
      </c>
      <c r="D1674" s="592" t="s">
        <v>224</v>
      </c>
      <c r="E1674" s="592" t="s">
        <v>4275</v>
      </c>
      <c r="F1674" s="592" t="s">
        <v>4275</v>
      </c>
      <c r="G1674" s="592" t="s">
        <v>4275</v>
      </c>
      <c r="H1674" s="592" t="s">
        <v>4275</v>
      </c>
      <c r="I1674" s="592" t="s">
        <v>4275</v>
      </c>
      <c r="J1674" s="592" t="s">
        <v>226</v>
      </c>
      <c r="K1674" s="592" t="s">
        <v>4275</v>
      </c>
      <c r="L1674" s="592" t="s">
        <v>224</v>
      </c>
      <c r="M1674" s="592" t="s">
        <v>4275</v>
      </c>
      <c r="N1674" s="592" t="s">
        <v>4275</v>
      </c>
      <c r="O1674" s="592" t="s">
        <v>225</v>
      </c>
      <c r="P1674" s="592" t="s">
        <v>225</v>
      </c>
      <c r="Q1674" s="592" t="s">
        <v>225</v>
      </c>
      <c r="R1674" s="592" t="s">
        <v>225</v>
      </c>
      <c r="S1674" s="592" t="s">
        <v>225</v>
      </c>
      <c r="T1674" s="592" t="s">
        <v>225</v>
      </c>
      <c r="U1674" s="592" t="s">
        <v>225</v>
      </c>
      <c r="V1674" s="592" t="s">
        <v>225</v>
      </c>
      <c r="W1674" s="592" t="s">
        <v>225</v>
      </c>
      <c r="X1674" s="592" t="s">
        <v>225</v>
      </c>
      <c r="Y1674" s="592" t="s">
        <v>225</v>
      </c>
      <c r="Z1674" s="592" t="s">
        <v>225</v>
      </c>
    </row>
    <row r="1675" spans="1:26" x14ac:dyDescent="0.3">
      <c r="A1675" s="592">
        <v>704000</v>
      </c>
      <c r="B1675" s="592" t="s">
        <v>4277</v>
      </c>
      <c r="C1675" s="592" t="s">
        <v>225</v>
      </c>
      <c r="D1675" s="592" t="s">
        <v>224</v>
      </c>
      <c r="E1675" s="592" t="s">
        <v>226</v>
      </c>
      <c r="F1675" s="592" t="s">
        <v>224</v>
      </c>
      <c r="G1675" s="592" t="s">
        <v>224</v>
      </c>
      <c r="H1675" s="592" t="s">
        <v>226</v>
      </c>
      <c r="I1675" s="592" t="s">
        <v>224</v>
      </c>
      <c r="J1675" s="592" t="s">
        <v>225</v>
      </c>
      <c r="K1675" s="592" t="s">
        <v>226</v>
      </c>
      <c r="L1675" s="592" t="s">
        <v>226</v>
      </c>
      <c r="M1675" s="592" t="s">
        <v>224</v>
      </c>
      <c r="N1675" s="592" t="s">
        <v>224</v>
      </c>
      <c r="O1675" s="592" t="s">
        <v>224</v>
      </c>
      <c r="P1675" s="592" t="s">
        <v>224</v>
      </c>
      <c r="Q1675" s="592" t="s">
        <v>224</v>
      </c>
      <c r="R1675" s="592" t="s">
        <v>226</v>
      </c>
      <c r="S1675" s="592" t="s">
        <v>224</v>
      </c>
      <c r="T1675" s="592" t="s">
        <v>224</v>
      </c>
      <c r="U1675" s="592" t="s">
        <v>225</v>
      </c>
      <c r="V1675" s="592" t="s">
        <v>225</v>
      </c>
      <c r="W1675" s="592" t="s">
        <v>225</v>
      </c>
      <c r="X1675" s="592" t="s">
        <v>225</v>
      </c>
      <c r="Y1675" s="592" t="s">
        <v>225</v>
      </c>
      <c r="Z1675" s="592" t="s">
        <v>225</v>
      </c>
    </row>
    <row r="1676" spans="1:26" x14ac:dyDescent="0.3">
      <c r="A1676" s="592">
        <v>700483</v>
      </c>
      <c r="B1676" s="592" t="s">
        <v>4277</v>
      </c>
      <c r="C1676" s="592" t="s">
        <v>225</v>
      </c>
      <c r="D1676" s="592" t="s">
        <v>224</v>
      </c>
      <c r="E1676" s="592" t="s">
        <v>224</v>
      </c>
      <c r="F1676" s="592" t="s">
        <v>226</v>
      </c>
      <c r="G1676" s="592" t="s">
        <v>224</v>
      </c>
      <c r="H1676" s="592" t="s">
        <v>226</v>
      </c>
      <c r="I1676" s="592" t="s">
        <v>226</v>
      </c>
      <c r="J1676" s="592" t="s">
        <v>224</v>
      </c>
      <c r="K1676" s="592" t="s">
        <v>224</v>
      </c>
      <c r="L1676" s="592" t="s">
        <v>224</v>
      </c>
      <c r="M1676" s="592" t="s">
        <v>224</v>
      </c>
      <c r="N1676" s="592" t="s">
        <v>226</v>
      </c>
      <c r="O1676" s="592" t="s">
        <v>224</v>
      </c>
      <c r="P1676" s="592" t="s">
        <v>224</v>
      </c>
      <c r="Q1676" s="592" t="s">
        <v>224</v>
      </c>
      <c r="R1676" s="592" t="s">
        <v>224</v>
      </c>
      <c r="S1676" s="592" t="s">
        <v>224</v>
      </c>
      <c r="T1676" s="592" t="s">
        <v>224</v>
      </c>
      <c r="U1676" s="592" t="s">
        <v>224</v>
      </c>
      <c r="V1676" s="592" t="s">
        <v>225</v>
      </c>
      <c r="W1676" s="592" t="s">
        <v>225</v>
      </c>
      <c r="X1676" s="592" t="s">
        <v>225</v>
      </c>
      <c r="Y1676" s="592" t="s">
        <v>224</v>
      </c>
      <c r="Z1676" s="592" t="s">
        <v>225</v>
      </c>
    </row>
    <row r="1677" spans="1:26" x14ac:dyDescent="0.3">
      <c r="A1677" s="592">
        <v>703380</v>
      </c>
      <c r="B1677" s="592" t="s">
        <v>4277</v>
      </c>
      <c r="C1677" s="592" t="s">
        <v>226</v>
      </c>
      <c r="D1677" s="592" t="s">
        <v>224</v>
      </c>
      <c r="E1677" s="592" t="s">
        <v>224</v>
      </c>
      <c r="F1677" s="592" t="s">
        <v>224</v>
      </c>
      <c r="G1677" s="592" t="s">
        <v>226</v>
      </c>
      <c r="H1677" s="592" t="s">
        <v>226</v>
      </c>
      <c r="I1677" s="592" t="s">
        <v>226</v>
      </c>
      <c r="J1677" s="592" t="s">
        <v>224</v>
      </c>
      <c r="K1677" s="592" t="s">
        <v>224</v>
      </c>
      <c r="L1677" s="592" t="s">
        <v>224</v>
      </c>
      <c r="M1677" s="592" t="s">
        <v>226</v>
      </c>
      <c r="N1677" s="592" t="s">
        <v>226</v>
      </c>
      <c r="O1677" s="592" t="s">
        <v>224</v>
      </c>
      <c r="P1677" s="592" t="s">
        <v>224</v>
      </c>
      <c r="Q1677" s="592" t="s">
        <v>225</v>
      </c>
      <c r="R1677" s="592" t="s">
        <v>225</v>
      </c>
      <c r="S1677" s="592" t="s">
        <v>225</v>
      </c>
      <c r="T1677" s="592" t="s">
        <v>224</v>
      </c>
      <c r="U1677" s="592" t="s">
        <v>225</v>
      </c>
      <c r="V1677" s="592" t="s">
        <v>225</v>
      </c>
      <c r="W1677" s="592" t="s">
        <v>225</v>
      </c>
      <c r="X1677" s="592" t="s">
        <v>225</v>
      </c>
      <c r="Y1677" s="592" t="s">
        <v>225</v>
      </c>
      <c r="Z1677" s="592" t="s">
        <v>226</v>
      </c>
    </row>
    <row r="1678" spans="1:26" x14ac:dyDescent="0.3">
      <c r="A1678" s="592">
        <v>703425</v>
      </c>
      <c r="B1678" s="592" t="s">
        <v>4277</v>
      </c>
      <c r="C1678" s="592" t="s">
        <v>226</v>
      </c>
      <c r="D1678" s="592" t="s">
        <v>226</v>
      </c>
      <c r="E1678" s="592" t="s">
        <v>226</v>
      </c>
      <c r="F1678" s="592" t="s">
        <v>224</v>
      </c>
      <c r="G1678" s="592" t="s">
        <v>224</v>
      </c>
      <c r="H1678" s="592" t="s">
        <v>226</v>
      </c>
      <c r="I1678" s="592" t="s">
        <v>226</v>
      </c>
      <c r="J1678" s="592" t="s">
        <v>224</v>
      </c>
      <c r="K1678" s="592" t="s">
        <v>226</v>
      </c>
      <c r="L1678" s="592" t="s">
        <v>226</v>
      </c>
      <c r="M1678" s="592" t="s">
        <v>226</v>
      </c>
      <c r="N1678" s="592" t="s">
        <v>226</v>
      </c>
      <c r="O1678" s="592" t="s">
        <v>226</v>
      </c>
      <c r="P1678" s="592" t="s">
        <v>226</v>
      </c>
      <c r="Q1678" s="592" t="s">
        <v>224</v>
      </c>
      <c r="R1678" s="592" t="s">
        <v>224</v>
      </c>
      <c r="S1678" s="592" t="s">
        <v>224</v>
      </c>
      <c r="T1678" s="592" t="s">
        <v>225</v>
      </c>
      <c r="U1678" s="592" t="s">
        <v>224</v>
      </c>
      <c r="V1678" s="592" t="s">
        <v>226</v>
      </c>
      <c r="W1678" s="592" t="s">
        <v>224</v>
      </c>
      <c r="X1678" s="592" t="s">
        <v>224</v>
      </c>
      <c r="Y1678" s="592" t="s">
        <v>224</v>
      </c>
      <c r="Z1678" s="592" t="s">
        <v>226</v>
      </c>
    </row>
    <row r="1679" spans="1:26" x14ac:dyDescent="0.3">
      <c r="A1679" s="592">
        <v>703914</v>
      </c>
      <c r="B1679" s="592" t="s">
        <v>4277</v>
      </c>
      <c r="C1679" s="592" t="s">
        <v>226</v>
      </c>
      <c r="D1679" s="592" t="s">
        <v>224</v>
      </c>
      <c r="E1679" s="592" t="s">
        <v>226</v>
      </c>
      <c r="F1679" s="592" t="s">
        <v>224</v>
      </c>
      <c r="G1679" s="592" t="s">
        <v>224</v>
      </c>
      <c r="H1679" s="592" t="s">
        <v>226</v>
      </c>
      <c r="I1679" s="592" t="s">
        <v>224</v>
      </c>
      <c r="J1679" s="592" t="s">
        <v>225</v>
      </c>
      <c r="K1679" s="592" t="s">
        <v>224</v>
      </c>
      <c r="L1679" s="592" t="s">
        <v>225</v>
      </c>
      <c r="M1679" s="592" t="s">
        <v>226</v>
      </c>
      <c r="N1679" s="592" t="s">
        <v>226</v>
      </c>
      <c r="O1679" s="592" t="s">
        <v>225</v>
      </c>
      <c r="P1679" s="592" t="s">
        <v>224</v>
      </c>
      <c r="Q1679" s="592" t="s">
        <v>226</v>
      </c>
      <c r="R1679" s="592" t="s">
        <v>224</v>
      </c>
      <c r="S1679" s="592" t="s">
        <v>225</v>
      </c>
      <c r="T1679" s="592" t="s">
        <v>224</v>
      </c>
      <c r="U1679" s="592" t="s">
        <v>226</v>
      </c>
      <c r="V1679" s="592" t="s">
        <v>225</v>
      </c>
      <c r="W1679" s="592" t="s">
        <v>225</v>
      </c>
      <c r="X1679" s="592" t="s">
        <v>225</v>
      </c>
      <c r="Y1679" s="592" t="s">
        <v>225</v>
      </c>
      <c r="Z1679" s="592" t="s">
        <v>225</v>
      </c>
    </row>
    <row r="1680" spans="1:26" x14ac:dyDescent="0.3">
      <c r="A1680" s="592">
        <v>705537</v>
      </c>
      <c r="B1680" s="592" t="s">
        <v>4277</v>
      </c>
      <c r="C1680" s="592" t="s">
        <v>226</v>
      </c>
      <c r="D1680" s="592" t="s">
        <v>226</v>
      </c>
      <c r="E1680" s="592" t="s">
        <v>226</v>
      </c>
      <c r="F1680" s="592" t="s">
        <v>226</v>
      </c>
      <c r="G1680" s="592" t="s">
        <v>226</v>
      </c>
      <c r="H1680" s="592" t="s">
        <v>226</v>
      </c>
      <c r="I1680" s="592" t="s">
        <v>224</v>
      </c>
      <c r="J1680" s="592" t="s">
        <v>224</v>
      </c>
      <c r="K1680" s="592" t="s">
        <v>224</v>
      </c>
      <c r="L1680" s="592" t="s">
        <v>224</v>
      </c>
      <c r="M1680" s="592" t="s">
        <v>224</v>
      </c>
      <c r="N1680" s="592" t="s">
        <v>226</v>
      </c>
      <c r="O1680" s="592" t="s">
        <v>226</v>
      </c>
      <c r="P1680" s="592" t="s">
        <v>226</v>
      </c>
      <c r="Q1680" s="592" t="s">
        <v>224</v>
      </c>
      <c r="R1680" s="592" t="s">
        <v>226</v>
      </c>
      <c r="S1680" s="592" t="s">
        <v>224</v>
      </c>
      <c r="T1680" s="592" t="s">
        <v>224</v>
      </c>
      <c r="U1680" s="592" t="s">
        <v>225</v>
      </c>
      <c r="V1680" s="592" t="s">
        <v>225</v>
      </c>
      <c r="W1680" s="592" t="s">
        <v>225</v>
      </c>
      <c r="X1680" s="592" t="s">
        <v>225</v>
      </c>
      <c r="Y1680" s="592" t="s">
        <v>225</v>
      </c>
      <c r="Z1680" s="592" t="s">
        <v>225</v>
      </c>
    </row>
    <row r="1681" spans="1:26" x14ac:dyDescent="0.3">
      <c r="A1681" s="592">
        <v>705379</v>
      </c>
      <c r="B1681" s="592" t="s">
        <v>4277</v>
      </c>
      <c r="C1681" s="592" t="s">
        <v>226</v>
      </c>
      <c r="D1681" s="592" t="s">
        <v>224</v>
      </c>
      <c r="E1681" s="592" t="s">
        <v>224</v>
      </c>
      <c r="F1681" s="592" t="s">
        <v>224</v>
      </c>
      <c r="G1681" s="592" t="s">
        <v>226</v>
      </c>
      <c r="H1681" s="592" t="s">
        <v>224</v>
      </c>
      <c r="I1681" s="592" t="s">
        <v>224</v>
      </c>
      <c r="J1681" s="592" t="s">
        <v>224</v>
      </c>
      <c r="K1681" s="592" t="s">
        <v>224</v>
      </c>
      <c r="L1681" s="592" t="s">
        <v>226</v>
      </c>
      <c r="M1681" s="592" t="s">
        <v>226</v>
      </c>
      <c r="N1681" s="592" t="s">
        <v>226</v>
      </c>
      <c r="O1681" s="592" t="s">
        <v>224</v>
      </c>
      <c r="P1681" s="592" t="s">
        <v>224</v>
      </c>
      <c r="Q1681" s="592" t="s">
        <v>224</v>
      </c>
      <c r="R1681" s="592" t="s">
        <v>224</v>
      </c>
      <c r="S1681" s="592" t="s">
        <v>226</v>
      </c>
      <c r="T1681" s="592" t="s">
        <v>225</v>
      </c>
      <c r="U1681" s="592" t="s">
        <v>226</v>
      </c>
      <c r="V1681" s="592" t="s">
        <v>226</v>
      </c>
      <c r="W1681" s="592" t="s">
        <v>225</v>
      </c>
      <c r="X1681" s="592" t="s">
        <v>225</v>
      </c>
      <c r="Y1681" s="592" t="s">
        <v>225</v>
      </c>
      <c r="Z1681" s="592" t="s">
        <v>225</v>
      </c>
    </row>
    <row r="1682" spans="1:26" x14ac:dyDescent="0.3">
      <c r="A1682" s="592">
        <v>705536</v>
      </c>
      <c r="B1682" s="592" t="s">
        <v>4277</v>
      </c>
      <c r="C1682" s="592" t="s">
        <v>226</v>
      </c>
      <c r="D1682" s="592" t="s">
        <v>224</v>
      </c>
      <c r="E1682" s="592" t="s">
        <v>224</v>
      </c>
      <c r="F1682" s="592" t="s">
        <v>226</v>
      </c>
      <c r="G1682" s="592" t="s">
        <v>226</v>
      </c>
      <c r="H1682" s="592" t="s">
        <v>224</v>
      </c>
      <c r="I1682" s="592" t="s">
        <v>226</v>
      </c>
      <c r="J1682" s="592" t="s">
        <v>226</v>
      </c>
      <c r="K1682" s="592" t="s">
        <v>226</v>
      </c>
      <c r="L1682" s="592" t="s">
        <v>226</v>
      </c>
      <c r="M1682" s="592" t="s">
        <v>226</v>
      </c>
      <c r="N1682" s="592" t="s">
        <v>225</v>
      </c>
      <c r="O1682" s="592" t="s">
        <v>225</v>
      </c>
      <c r="P1682" s="592" t="s">
        <v>225</v>
      </c>
      <c r="Q1682" s="592" t="s">
        <v>225</v>
      </c>
      <c r="R1682" s="592" t="s">
        <v>225</v>
      </c>
      <c r="S1682" s="592" t="s">
        <v>225</v>
      </c>
      <c r="T1682" s="592" t="s">
        <v>225</v>
      </c>
      <c r="U1682" s="592" t="s">
        <v>225</v>
      </c>
      <c r="V1682" s="592" t="s">
        <v>226</v>
      </c>
      <c r="W1682" s="592" t="s">
        <v>225</v>
      </c>
      <c r="X1682" s="592" t="s">
        <v>226</v>
      </c>
      <c r="Y1682" s="592" t="s">
        <v>225</v>
      </c>
      <c r="Z1682" s="592" t="s">
        <v>225</v>
      </c>
    </row>
    <row r="1683" spans="1:26" x14ac:dyDescent="0.3">
      <c r="A1683" s="592">
        <v>706021</v>
      </c>
      <c r="B1683" s="592" t="s">
        <v>4277</v>
      </c>
      <c r="C1683" s="592" t="s">
        <v>226</v>
      </c>
      <c r="D1683" s="592" t="s">
        <v>226</v>
      </c>
      <c r="E1683" s="592" t="s">
        <v>224</v>
      </c>
      <c r="F1683" s="592" t="s">
        <v>226</v>
      </c>
      <c r="G1683" s="592" t="s">
        <v>226</v>
      </c>
      <c r="H1683" s="592" t="s">
        <v>226</v>
      </c>
      <c r="I1683" s="592" t="s">
        <v>226</v>
      </c>
      <c r="J1683" s="592" t="s">
        <v>226</v>
      </c>
      <c r="K1683" s="592" t="s">
        <v>226</v>
      </c>
      <c r="L1683" s="592" t="s">
        <v>226</v>
      </c>
      <c r="M1683" s="592" t="s">
        <v>226</v>
      </c>
      <c r="N1683" s="592" t="s">
        <v>226</v>
      </c>
      <c r="O1683" s="592" t="s">
        <v>226</v>
      </c>
      <c r="P1683" s="592" t="s">
        <v>226</v>
      </c>
      <c r="Q1683" s="592" t="s">
        <v>225</v>
      </c>
      <c r="R1683" s="592" t="s">
        <v>226</v>
      </c>
      <c r="S1683" s="592" t="s">
        <v>226</v>
      </c>
      <c r="T1683" s="592" t="s">
        <v>226</v>
      </c>
      <c r="U1683" s="592" t="s">
        <v>225</v>
      </c>
      <c r="V1683" s="592" t="s">
        <v>226</v>
      </c>
      <c r="W1683" s="592" t="s">
        <v>225</v>
      </c>
      <c r="X1683" s="592" t="s">
        <v>226</v>
      </c>
      <c r="Y1683" s="592" t="s">
        <v>225</v>
      </c>
      <c r="Z1683" s="592" t="s">
        <v>226</v>
      </c>
    </row>
    <row r="1684" spans="1:26" x14ac:dyDescent="0.3">
      <c r="A1684" s="592">
        <v>703578</v>
      </c>
      <c r="B1684" s="592" t="s">
        <v>4277</v>
      </c>
      <c r="C1684" s="592" t="s">
        <v>226</v>
      </c>
      <c r="D1684" s="592" t="s">
        <v>224</v>
      </c>
      <c r="E1684" s="592" t="s">
        <v>224</v>
      </c>
      <c r="F1684" s="592" t="s">
        <v>224</v>
      </c>
      <c r="G1684" s="592" t="s">
        <v>226</v>
      </c>
      <c r="H1684" s="592" t="s">
        <v>224</v>
      </c>
      <c r="I1684" s="592" t="s">
        <v>224</v>
      </c>
      <c r="J1684" s="592" t="s">
        <v>224</v>
      </c>
      <c r="K1684" s="592" t="s">
        <v>226</v>
      </c>
      <c r="L1684" s="592" t="s">
        <v>224</v>
      </c>
      <c r="M1684" s="592" t="s">
        <v>226</v>
      </c>
      <c r="N1684" s="592" t="s">
        <v>226</v>
      </c>
      <c r="O1684" s="592" t="s">
        <v>224</v>
      </c>
      <c r="P1684" s="592" t="s">
        <v>226</v>
      </c>
      <c r="Q1684" s="592" t="s">
        <v>224</v>
      </c>
      <c r="R1684" s="592" t="s">
        <v>224</v>
      </c>
      <c r="S1684" s="592" t="s">
        <v>226</v>
      </c>
      <c r="T1684" s="592" t="s">
        <v>224</v>
      </c>
      <c r="U1684" s="592" t="s">
        <v>224</v>
      </c>
      <c r="V1684" s="592" t="s">
        <v>226</v>
      </c>
      <c r="W1684" s="592" t="s">
        <v>226</v>
      </c>
      <c r="X1684" s="592" t="s">
        <v>226</v>
      </c>
      <c r="Y1684" s="592" t="s">
        <v>226</v>
      </c>
      <c r="Z1684" s="592" t="s">
        <v>226</v>
      </c>
    </row>
    <row r="1685" spans="1:26" x14ac:dyDescent="0.3">
      <c r="A1685" s="592">
        <v>705238</v>
      </c>
      <c r="B1685" s="592" t="s">
        <v>4277</v>
      </c>
      <c r="C1685" s="592" t="s">
        <v>226</v>
      </c>
      <c r="D1685" s="592" t="s">
        <v>224</v>
      </c>
      <c r="E1685" s="592" t="s">
        <v>226</v>
      </c>
      <c r="F1685" s="592" t="s">
        <v>226</v>
      </c>
      <c r="G1685" s="592" t="s">
        <v>224</v>
      </c>
      <c r="H1685" s="592" t="s">
        <v>224</v>
      </c>
      <c r="I1685" s="592" t="s">
        <v>224</v>
      </c>
      <c r="J1685" s="592" t="s">
        <v>226</v>
      </c>
      <c r="K1685" s="592" t="s">
        <v>226</v>
      </c>
      <c r="L1685" s="592" t="s">
        <v>226</v>
      </c>
      <c r="M1685" s="592" t="s">
        <v>226</v>
      </c>
      <c r="N1685" s="592" t="s">
        <v>226</v>
      </c>
      <c r="O1685" s="592" t="s">
        <v>226</v>
      </c>
      <c r="P1685" s="592" t="s">
        <v>226</v>
      </c>
      <c r="Q1685" s="592" t="s">
        <v>226</v>
      </c>
      <c r="R1685" s="592" t="s">
        <v>226</v>
      </c>
      <c r="S1685" s="592" t="s">
        <v>226</v>
      </c>
      <c r="T1685" s="592" t="s">
        <v>226</v>
      </c>
      <c r="U1685" s="592" t="s">
        <v>225</v>
      </c>
      <c r="V1685" s="592" t="s">
        <v>225</v>
      </c>
      <c r="W1685" s="592" t="s">
        <v>225</v>
      </c>
      <c r="X1685" s="592" t="s">
        <v>225</v>
      </c>
      <c r="Y1685" s="592" t="s">
        <v>225</v>
      </c>
      <c r="Z1685" s="592" t="s">
        <v>225</v>
      </c>
    </row>
    <row r="1686" spans="1:26" x14ac:dyDescent="0.3">
      <c r="A1686" s="592">
        <v>704205</v>
      </c>
      <c r="B1686" s="592" t="s">
        <v>4277</v>
      </c>
      <c r="C1686" s="592" t="s">
        <v>226</v>
      </c>
      <c r="D1686" s="592" t="s">
        <v>224</v>
      </c>
      <c r="E1686" s="592" t="s">
        <v>225</v>
      </c>
      <c r="F1686" s="592" t="s">
        <v>224</v>
      </c>
      <c r="G1686" s="592" t="s">
        <v>224</v>
      </c>
      <c r="H1686" s="592" t="s">
        <v>224</v>
      </c>
      <c r="I1686" s="592" t="s">
        <v>224</v>
      </c>
      <c r="J1686" s="592" t="s">
        <v>224</v>
      </c>
      <c r="K1686" s="592" t="s">
        <v>226</v>
      </c>
      <c r="L1686" s="592" t="s">
        <v>225</v>
      </c>
      <c r="M1686" s="592" t="s">
        <v>224</v>
      </c>
      <c r="N1686" s="592" t="s">
        <v>226</v>
      </c>
      <c r="O1686" s="592" t="s">
        <v>226</v>
      </c>
      <c r="P1686" s="592" t="s">
        <v>226</v>
      </c>
      <c r="Q1686" s="592" t="s">
        <v>226</v>
      </c>
      <c r="R1686" s="592" t="s">
        <v>224</v>
      </c>
      <c r="S1686" s="592" t="s">
        <v>225</v>
      </c>
      <c r="T1686" s="592" t="s">
        <v>224</v>
      </c>
      <c r="U1686" s="592" t="s">
        <v>225</v>
      </c>
      <c r="V1686" s="592" t="s">
        <v>225</v>
      </c>
      <c r="W1686" s="592" t="s">
        <v>224</v>
      </c>
      <c r="X1686" s="592" t="s">
        <v>225</v>
      </c>
      <c r="Y1686" s="592" t="s">
        <v>226</v>
      </c>
      <c r="Z1686" s="592" t="s">
        <v>224</v>
      </c>
    </row>
    <row r="1687" spans="1:26" x14ac:dyDescent="0.3">
      <c r="A1687" s="592">
        <v>705723</v>
      </c>
      <c r="B1687" s="592" t="s">
        <v>4277</v>
      </c>
      <c r="C1687" s="592" t="s">
        <v>226</v>
      </c>
      <c r="D1687" s="592" t="s">
        <v>224</v>
      </c>
      <c r="E1687" s="592" t="s">
        <v>224</v>
      </c>
      <c r="F1687" s="592" t="s">
        <v>226</v>
      </c>
      <c r="G1687" s="592" t="s">
        <v>224</v>
      </c>
      <c r="H1687" s="592" t="s">
        <v>226</v>
      </c>
      <c r="I1687" s="592" t="s">
        <v>226</v>
      </c>
      <c r="J1687" s="592" t="s">
        <v>226</v>
      </c>
      <c r="K1687" s="592" t="s">
        <v>224</v>
      </c>
      <c r="L1687" s="592" t="s">
        <v>224</v>
      </c>
      <c r="M1687" s="592" t="s">
        <v>226</v>
      </c>
      <c r="N1687" s="592" t="s">
        <v>226</v>
      </c>
      <c r="O1687" s="592" t="s">
        <v>226</v>
      </c>
      <c r="P1687" s="592" t="s">
        <v>224</v>
      </c>
      <c r="Q1687" s="592" t="s">
        <v>225</v>
      </c>
      <c r="R1687" s="592" t="s">
        <v>224</v>
      </c>
      <c r="S1687" s="592" t="s">
        <v>226</v>
      </c>
      <c r="T1687" s="592" t="s">
        <v>226</v>
      </c>
      <c r="U1687" s="592" t="s">
        <v>225</v>
      </c>
      <c r="V1687" s="592" t="s">
        <v>226</v>
      </c>
      <c r="W1687" s="592" t="s">
        <v>225</v>
      </c>
      <c r="X1687" s="592" t="s">
        <v>225</v>
      </c>
      <c r="Y1687" s="592" t="s">
        <v>225</v>
      </c>
      <c r="Z1687" s="592" t="s">
        <v>226</v>
      </c>
    </row>
    <row r="1688" spans="1:26" x14ac:dyDescent="0.3">
      <c r="A1688" s="592">
        <v>704993</v>
      </c>
      <c r="B1688" s="592" t="s">
        <v>4277</v>
      </c>
      <c r="C1688" s="592" t="s">
        <v>226</v>
      </c>
      <c r="D1688" s="592" t="s">
        <v>226</v>
      </c>
      <c r="E1688" s="592" t="s">
        <v>224</v>
      </c>
      <c r="F1688" s="592" t="s">
        <v>226</v>
      </c>
      <c r="G1688" s="592" t="s">
        <v>226</v>
      </c>
      <c r="H1688" s="592" t="s">
        <v>224</v>
      </c>
      <c r="I1688" s="592" t="s">
        <v>224</v>
      </c>
      <c r="J1688" s="592" t="s">
        <v>226</v>
      </c>
      <c r="K1688" s="592" t="s">
        <v>226</v>
      </c>
      <c r="L1688" s="592" t="s">
        <v>224</v>
      </c>
      <c r="M1688" s="592" t="s">
        <v>224</v>
      </c>
      <c r="N1688" s="592" t="s">
        <v>226</v>
      </c>
      <c r="O1688" s="592" t="s">
        <v>224</v>
      </c>
      <c r="P1688" s="592" t="s">
        <v>224</v>
      </c>
      <c r="Q1688" s="592" t="s">
        <v>224</v>
      </c>
      <c r="R1688" s="592" t="s">
        <v>224</v>
      </c>
      <c r="S1688" s="592" t="s">
        <v>224</v>
      </c>
      <c r="T1688" s="592" t="s">
        <v>225</v>
      </c>
      <c r="U1688" s="592" t="s">
        <v>225</v>
      </c>
      <c r="V1688" s="592" t="s">
        <v>225</v>
      </c>
      <c r="W1688" s="592" t="s">
        <v>225</v>
      </c>
      <c r="X1688" s="592" t="s">
        <v>225</v>
      </c>
      <c r="Y1688" s="592" t="s">
        <v>225</v>
      </c>
      <c r="Z1688" s="592" t="s">
        <v>225</v>
      </c>
    </row>
    <row r="1689" spans="1:26" x14ac:dyDescent="0.3">
      <c r="A1689" s="592">
        <v>703623</v>
      </c>
      <c r="B1689" s="592" t="s">
        <v>4277</v>
      </c>
      <c r="C1689" s="592" t="s">
        <v>226</v>
      </c>
      <c r="D1689" s="592" t="s">
        <v>224</v>
      </c>
      <c r="E1689" s="592" t="s">
        <v>224</v>
      </c>
      <c r="F1689" s="592" t="s">
        <v>224</v>
      </c>
      <c r="G1689" s="592" t="s">
        <v>224</v>
      </c>
      <c r="H1689" s="592" t="s">
        <v>226</v>
      </c>
      <c r="I1689" s="592" t="s">
        <v>226</v>
      </c>
      <c r="J1689" s="592" t="s">
        <v>226</v>
      </c>
      <c r="K1689" s="592" t="s">
        <v>226</v>
      </c>
      <c r="L1689" s="592" t="s">
        <v>224</v>
      </c>
      <c r="M1689" s="592" t="s">
        <v>224</v>
      </c>
      <c r="N1689" s="592" t="s">
        <v>224</v>
      </c>
      <c r="O1689" s="592" t="s">
        <v>226</v>
      </c>
      <c r="P1689" s="592" t="s">
        <v>226</v>
      </c>
      <c r="Q1689" s="592" t="s">
        <v>224</v>
      </c>
      <c r="R1689" s="592" t="s">
        <v>225</v>
      </c>
      <c r="S1689" s="592" t="s">
        <v>224</v>
      </c>
      <c r="T1689" s="592" t="s">
        <v>226</v>
      </c>
      <c r="U1689" s="592" t="s">
        <v>225</v>
      </c>
      <c r="V1689" s="592" t="s">
        <v>224</v>
      </c>
      <c r="W1689" s="592" t="s">
        <v>224</v>
      </c>
      <c r="X1689" s="592" t="s">
        <v>225</v>
      </c>
      <c r="Y1689" s="592" t="s">
        <v>225</v>
      </c>
      <c r="Z1689" s="592" t="s">
        <v>224</v>
      </c>
    </row>
    <row r="1690" spans="1:26" x14ac:dyDescent="0.3">
      <c r="A1690" s="592">
        <v>705225</v>
      </c>
      <c r="B1690" s="592" t="s">
        <v>4277</v>
      </c>
      <c r="C1690" s="592" t="s">
        <v>226</v>
      </c>
      <c r="D1690" s="592" t="s">
        <v>226</v>
      </c>
      <c r="E1690" s="592" t="s">
        <v>224</v>
      </c>
      <c r="F1690" s="592" t="s">
        <v>224</v>
      </c>
      <c r="G1690" s="592" t="s">
        <v>224</v>
      </c>
      <c r="H1690" s="592" t="s">
        <v>224</v>
      </c>
      <c r="I1690" s="592" t="s">
        <v>224</v>
      </c>
      <c r="J1690" s="592" t="s">
        <v>224</v>
      </c>
      <c r="K1690" s="592" t="s">
        <v>224</v>
      </c>
      <c r="L1690" s="592" t="s">
        <v>224</v>
      </c>
      <c r="M1690" s="592" t="s">
        <v>224</v>
      </c>
      <c r="N1690" s="592" t="s">
        <v>224</v>
      </c>
      <c r="O1690" s="592" t="s">
        <v>225</v>
      </c>
      <c r="P1690" s="592" t="s">
        <v>225</v>
      </c>
      <c r="Q1690" s="592" t="s">
        <v>226</v>
      </c>
      <c r="R1690" s="592" t="s">
        <v>226</v>
      </c>
      <c r="S1690" s="592" t="s">
        <v>225</v>
      </c>
      <c r="T1690" s="592" t="s">
        <v>225</v>
      </c>
      <c r="U1690" s="592" t="s">
        <v>225</v>
      </c>
      <c r="V1690" s="592" t="s">
        <v>225</v>
      </c>
      <c r="W1690" s="592" t="s">
        <v>225</v>
      </c>
      <c r="X1690" s="592" t="s">
        <v>225</v>
      </c>
      <c r="Y1690" s="592" t="s">
        <v>225</v>
      </c>
      <c r="Z1690" s="592" t="s">
        <v>225</v>
      </c>
    </row>
    <row r="1691" spans="1:26" x14ac:dyDescent="0.3">
      <c r="A1691" s="592">
        <v>704731</v>
      </c>
      <c r="B1691" s="592" t="s">
        <v>4277</v>
      </c>
      <c r="C1691" s="592" t="s">
        <v>226</v>
      </c>
      <c r="D1691" s="592" t="s">
        <v>224</v>
      </c>
      <c r="E1691" s="592" t="s">
        <v>226</v>
      </c>
      <c r="F1691" s="592" t="s">
        <v>226</v>
      </c>
      <c r="G1691" s="592" t="s">
        <v>224</v>
      </c>
      <c r="H1691" s="592" t="s">
        <v>224</v>
      </c>
      <c r="I1691" s="592" t="s">
        <v>225</v>
      </c>
      <c r="J1691" s="592" t="s">
        <v>226</v>
      </c>
      <c r="K1691" s="592" t="s">
        <v>226</v>
      </c>
      <c r="L1691" s="592" t="s">
        <v>226</v>
      </c>
      <c r="M1691" s="592" t="s">
        <v>226</v>
      </c>
      <c r="N1691" s="592" t="s">
        <v>224</v>
      </c>
      <c r="O1691" s="592" t="s">
        <v>225</v>
      </c>
      <c r="P1691" s="592" t="s">
        <v>225</v>
      </c>
      <c r="Q1691" s="592" t="s">
        <v>225</v>
      </c>
      <c r="R1691" s="592" t="s">
        <v>225</v>
      </c>
      <c r="S1691" s="592" t="s">
        <v>225</v>
      </c>
      <c r="T1691" s="592" t="s">
        <v>225</v>
      </c>
      <c r="U1691" s="592" t="s">
        <v>225</v>
      </c>
      <c r="V1691" s="592" t="s">
        <v>225</v>
      </c>
      <c r="W1691" s="592" t="s">
        <v>225</v>
      </c>
      <c r="X1691" s="592" t="s">
        <v>225</v>
      </c>
      <c r="Y1691" s="592" t="s">
        <v>225</v>
      </c>
      <c r="Z1691" s="592" t="s">
        <v>225</v>
      </c>
    </row>
    <row r="1692" spans="1:26" x14ac:dyDescent="0.3">
      <c r="A1692" s="592">
        <v>706623</v>
      </c>
      <c r="B1692" s="592" t="s">
        <v>4277</v>
      </c>
      <c r="C1692" s="592" t="s">
        <v>226</v>
      </c>
      <c r="D1692" s="592" t="s">
        <v>226</v>
      </c>
      <c r="E1692" s="592" t="s">
        <v>226</v>
      </c>
      <c r="F1692" s="592" t="s">
        <v>226</v>
      </c>
      <c r="G1692" s="592" t="s">
        <v>226</v>
      </c>
      <c r="H1692" s="592" t="s">
        <v>226</v>
      </c>
      <c r="I1692" s="592" t="s">
        <v>226</v>
      </c>
      <c r="J1692" s="592" t="s">
        <v>226</v>
      </c>
      <c r="K1692" s="592" t="s">
        <v>226</v>
      </c>
      <c r="L1692" s="592" t="s">
        <v>225</v>
      </c>
      <c r="M1692" s="592" t="s">
        <v>226</v>
      </c>
      <c r="N1692" s="592" t="s">
        <v>226</v>
      </c>
      <c r="O1692" s="592" t="s">
        <v>226</v>
      </c>
      <c r="P1692" s="592" t="s">
        <v>225</v>
      </c>
      <c r="Q1692" s="592" t="s">
        <v>225</v>
      </c>
      <c r="R1692" s="592" t="s">
        <v>226</v>
      </c>
      <c r="S1692" s="592" t="s">
        <v>226</v>
      </c>
      <c r="T1692" s="592" t="s">
        <v>226</v>
      </c>
      <c r="U1692" s="592" t="s">
        <v>225</v>
      </c>
      <c r="V1692" s="592" t="s">
        <v>225</v>
      </c>
      <c r="W1692" s="592" t="s">
        <v>225</v>
      </c>
      <c r="X1692" s="592" t="s">
        <v>225</v>
      </c>
      <c r="Y1692" s="592" t="s">
        <v>225</v>
      </c>
      <c r="Z1692" s="592" t="s">
        <v>225</v>
      </c>
    </row>
    <row r="1693" spans="1:26" x14ac:dyDescent="0.3">
      <c r="A1693" s="592">
        <v>706221</v>
      </c>
      <c r="B1693" s="592" t="s">
        <v>4277</v>
      </c>
      <c r="C1693" s="592" t="s">
        <v>226</v>
      </c>
      <c r="D1693" s="592" t="s">
        <v>226</v>
      </c>
      <c r="E1693" s="592" t="s">
        <v>226</v>
      </c>
      <c r="F1693" s="592" t="s">
        <v>226</v>
      </c>
      <c r="G1693" s="592" t="s">
        <v>224</v>
      </c>
      <c r="H1693" s="592" t="s">
        <v>226</v>
      </c>
      <c r="I1693" s="592" t="s">
        <v>224</v>
      </c>
      <c r="J1693" s="592" t="s">
        <v>226</v>
      </c>
      <c r="K1693" s="592" t="s">
        <v>226</v>
      </c>
      <c r="L1693" s="592" t="s">
        <v>225</v>
      </c>
      <c r="M1693" s="592" t="s">
        <v>225</v>
      </c>
      <c r="N1693" s="592" t="s">
        <v>226</v>
      </c>
      <c r="O1693" s="592" t="s">
        <v>226</v>
      </c>
      <c r="P1693" s="592" t="s">
        <v>226</v>
      </c>
      <c r="Q1693" s="592" t="s">
        <v>226</v>
      </c>
      <c r="R1693" s="592" t="s">
        <v>226</v>
      </c>
      <c r="S1693" s="592" t="s">
        <v>226</v>
      </c>
      <c r="T1693" s="592" t="s">
        <v>226</v>
      </c>
      <c r="U1693" s="592" t="s">
        <v>225</v>
      </c>
      <c r="V1693" s="592" t="s">
        <v>225</v>
      </c>
      <c r="W1693" s="592" t="s">
        <v>225</v>
      </c>
      <c r="X1693" s="592" t="s">
        <v>225</v>
      </c>
      <c r="Y1693" s="592" t="s">
        <v>225</v>
      </c>
      <c r="Z1693" s="592" t="s">
        <v>225</v>
      </c>
    </row>
    <row r="1694" spans="1:26" x14ac:dyDescent="0.3">
      <c r="A1694" s="592">
        <v>706686</v>
      </c>
      <c r="B1694" s="592" t="s">
        <v>4277</v>
      </c>
      <c r="C1694" s="592" t="s">
        <v>226</v>
      </c>
      <c r="D1694" s="592" t="s">
        <v>224</v>
      </c>
      <c r="E1694" s="592" t="s">
        <v>226</v>
      </c>
      <c r="F1694" s="592" t="s">
        <v>226</v>
      </c>
      <c r="G1694" s="592" t="s">
        <v>226</v>
      </c>
      <c r="H1694" s="592" t="s">
        <v>226</v>
      </c>
      <c r="I1694" s="592" t="s">
        <v>226</v>
      </c>
      <c r="J1694" s="592" t="s">
        <v>226</v>
      </c>
      <c r="K1694" s="592" t="s">
        <v>226</v>
      </c>
      <c r="L1694" s="592" t="s">
        <v>226</v>
      </c>
      <c r="M1694" s="592" t="s">
        <v>226</v>
      </c>
      <c r="N1694" s="592" t="s">
        <v>226</v>
      </c>
      <c r="O1694" s="592" t="s">
        <v>226</v>
      </c>
      <c r="P1694" s="592" t="s">
        <v>226</v>
      </c>
      <c r="Q1694" s="592" t="s">
        <v>226</v>
      </c>
      <c r="R1694" s="592" t="s">
        <v>226</v>
      </c>
      <c r="S1694" s="592" t="s">
        <v>226</v>
      </c>
      <c r="T1694" s="592" t="s">
        <v>226</v>
      </c>
      <c r="U1694" s="592" t="s">
        <v>225</v>
      </c>
      <c r="V1694" s="592" t="s">
        <v>225</v>
      </c>
      <c r="W1694" s="592" t="s">
        <v>225</v>
      </c>
      <c r="X1694" s="592" t="s">
        <v>225</v>
      </c>
      <c r="Y1694" s="592" t="s">
        <v>225</v>
      </c>
      <c r="Z1694" s="592" t="s">
        <v>225</v>
      </c>
    </row>
    <row r="1695" spans="1:26" x14ac:dyDescent="0.3">
      <c r="A1695" s="592">
        <v>703711</v>
      </c>
      <c r="B1695" s="592" t="s">
        <v>4277</v>
      </c>
      <c r="C1695" s="592" t="s">
        <v>224</v>
      </c>
      <c r="D1695" s="592" t="s">
        <v>224</v>
      </c>
      <c r="E1695" s="592" t="s">
        <v>224</v>
      </c>
      <c r="F1695" s="592" t="s">
        <v>226</v>
      </c>
      <c r="G1695" s="592" t="s">
        <v>226</v>
      </c>
      <c r="H1695" s="592" t="s">
        <v>225</v>
      </c>
      <c r="I1695" s="592" t="s">
        <v>226</v>
      </c>
      <c r="J1695" s="592" t="s">
        <v>225</v>
      </c>
      <c r="K1695" s="592" t="s">
        <v>224</v>
      </c>
      <c r="L1695" s="592" t="s">
        <v>226</v>
      </c>
      <c r="M1695" s="592" t="s">
        <v>226</v>
      </c>
      <c r="N1695" s="592" t="s">
        <v>226</v>
      </c>
      <c r="O1695" s="592" t="s">
        <v>226</v>
      </c>
      <c r="P1695" s="592" t="s">
        <v>224</v>
      </c>
      <c r="Q1695" s="592" t="s">
        <v>226</v>
      </c>
      <c r="R1695" s="592" t="s">
        <v>226</v>
      </c>
      <c r="S1695" s="592" t="s">
        <v>225</v>
      </c>
      <c r="T1695" s="592" t="s">
        <v>225</v>
      </c>
      <c r="U1695" s="592" t="s">
        <v>224</v>
      </c>
      <c r="V1695" s="592" t="s">
        <v>224</v>
      </c>
      <c r="W1695" s="592" t="s">
        <v>225</v>
      </c>
      <c r="X1695" s="592" t="s">
        <v>225</v>
      </c>
      <c r="Y1695" s="592" t="s">
        <v>225</v>
      </c>
      <c r="Z1695" s="592" t="s">
        <v>226</v>
      </c>
    </row>
    <row r="1696" spans="1:26" x14ac:dyDescent="0.3">
      <c r="A1696" s="592">
        <v>704111</v>
      </c>
      <c r="B1696" s="592" t="s">
        <v>4277</v>
      </c>
      <c r="C1696" s="592" t="s">
        <v>224</v>
      </c>
      <c r="D1696" s="592" t="s">
        <v>226</v>
      </c>
      <c r="E1696" s="592" t="s">
        <v>224</v>
      </c>
      <c r="F1696" s="592" t="s">
        <v>226</v>
      </c>
      <c r="G1696" s="592" t="s">
        <v>224</v>
      </c>
      <c r="H1696" s="592" t="s">
        <v>226</v>
      </c>
      <c r="I1696" s="592" t="s">
        <v>226</v>
      </c>
      <c r="J1696" s="592" t="s">
        <v>224</v>
      </c>
      <c r="K1696" s="592" t="s">
        <v>226</v>
      </c>
      <c r="L1696" s="592" t="s">
        <v>224</v>
      </c>
      <c r="M1696" s="592" t="s">
        <v>224</v>
      </c>
      <c r="N1696" s="592" t="s">
        <v>225</v>
      </c>
      <c r="O1696" s="592" t="s">
        <v>224</v>
      </c>
      <c r="P1696" s="592" t="s">
        <v>224</v>
      </c>
      <c r="Q1696" s="592" t="s">
        <v>224</v>
      </c>
      <c r="R1696" s="592" t="s">
        <v>224</v>
      </c>
      <c r="S1696" s="592" t="s">
        <v>224</v>
      </c>
      <c r="T1696" s="592" t="s">
        <v>226</v>
      </c>
      <c r="U1696" s="592" t="s">
        <v>225</v>
      </c>
      <c r="V1696" s="592" t="s">
        <v>226</v>
      </c>
      <c r="W1696" s="592" t="s">
        <v>225</v>
      </c>
      <c r="X1696" s="592" t="s">
        <v>225</v>
      </c>
      <c r="Y1696" s="592" t="s">
        <v>225</v>
      </c>
      <c r="Z1696" s="592" t="s">
        <v>225</v>
      </c>
    </row>
    <row r="1697" spans="1:82" x14ac:dyDescent="0.3">
      <c r="A1697" s="592">
        <v>704357</v>
      </c>
      <c r="B1697" s="592" t="s">
        <v>4277</v>
      </c>
      <c r="C1697" s="592" t="s">
        <v>224</v>
      </c>
      <c r="D1697" s="592" t="s">
        <v>224</v>
      </c>
      <c r="E1697" s="592" t="s">
        <v>224</v>
      </c>
      <c r="F1697" s="592" t="s">
        <v>224</v>
      </c>
      <c r="G1697" s="592" t="s">
        <v>224</v>
      </c>
      <c r="H1697" s="592" t="s">
        <v>226</v>
      </c>
      <c r="I1697" s="592" t="s">
        <v>224</v>
      </c>
      <c r="J1697" s="592" t="s">
        <v>226</v>
      </c>
      <c r="K1697" s="592" t="s">
        <v>225</v>
      </c>
      <c r="L1697" s="592" t="s">
        <v>224</v>
      </c>
      <c r="M1697" s="592" t="s">
        <v>224</v>
      </c>
      <c r="N1697" s="592" t="s">
        <v>225</v>
      </c>
      <c r="O1697" s="592" t="s">
        <v>225</v>
      </c>
      <c r="P1697" s="592" t="s">
        <v>224</v>
      </c>
      <c r="Q1697" s="592" t="s">
        <v>224</v>
      </c>
      <c r="R1697" s="592" t="s">
        <v>225</v>
      </c>
      <c r="S1697" s="592" t="s">
        <v>225</v>
      </c>
      <c r="T1697" s="592" t="s">
        <v>225</v>
      </c>
      <c r="U1697" s="592" t="s">
        <v>225</v>
      </c>
      <c r="V1697" s="592" t="s">
        <v>226</v>
      </c>
      <c r="W1697" s="592" t="s">
        <v>226</v>
      </c>
      <c r="X1697" s="592" t="s">
        <v>225</v>
      </c>
      <c r="Y1697" s="592" t="s">
        <v>225</v>
      </c>
      <c r="Z1697" s="592" t="s">
        <v>225</v>
      </c>
    </row>
    <row r="1698" spans="1:82" x14ac:dyDescent="0.3">
      <c r="A1698" s="592">
        <v>703544</v>
      </c>
      <c r="B1698" s="592" t="s">
        <v>4277</v>
      </c>
      <c r="C1698" s="592" t="s">
        <v>224</v>
      </c>
      <c r="D1698" s="592" t="s">
        <v>224</v>
      </c>
      <c r="E1698" s="592" t="s">
        <v>224</v>
      </c>
      <c r="F1698" s="592" t="s">
        <v>226</v>
      </c>
      <c r="G1698" s="592" t="s">
        <v>224</v>
      </c>
      <c r="H1698" s="592" t="s">
        <v>224</v>
      </c>
      <c r="I1698" s="592" t="s">
        <v>224</v>
      </c>
      <c r="J1698" s="592" t="s">
        <v>224</v>
      </c>
      <c r="K1698" s="592" t="s">
        <v>224</v>
      </c>
      <c r="L1698" s="592" t="s">
        <v>226</v>
      </c>
      <c r="M1698" s="592" t="s">
        <v>226</v>
      </c>
      <c r="N1698" s="592" t="s">
        <v>226</v>
      </c>
      <c r="O1698" s="592" t="s">
        <v>226</v>
      </c>
      <c r="P1698" s="592" t="s">
        <v>226</v>
      </c>
      <c r="Q1698" s="592" t="s">
        <v>226</v>
      </c>
      <c r="R1698" s="592" t="s">
        <v>226</v>
      </c>
      <c r="S1698" s="592" t="s">
        <v>226</v>
      </c>
      <c r="T1698" s="592" t="s">
        <v>225</v>
      </c>
      <c r="U1698" s="592" t="s">
        <v>226</v>
      </c>
      <c r="V1698" s="592" t="s">
        <v>226</v>
      </c>
      <c r="W1698" s="592" t="s">
        <v>226</v>
      </c>
      <c r="X1698" s="592" t="s">
        <v>225</v>
      </c>
      <c r="Y1698" s="592" t="s">
        <v>226</v>
      </c>
      <c r="Z1698" s="592" t="s">
        <v>225</v>
      </c>
    </row>
    <row r="1699" spans="1:82" x14ac:dyDescent="0.3">
      <c r="A1699" s="592">
        <v>700087</v>
      </c>
      <c r="B1699" s="592" t="s">
        <v>4277</v>
      </c>
      <c r="C1699" s="592" t="s">
        <v>224</v>
      </c>
      <c r="D1699" s="592" t="s">
        <v>224</v>
      </c>
      <c r="E1699" s="592" t="s">
        <v>224</v>
      </c>
      <c r="F1699" s="592" t="s">
        <v>224</v>
      </c>
      <c r="G1699" s="592" t="s">
        <v>224</v>
      </c>
      <c r="H1699" s="592" t="s">
        <v>226</v>
      </c>
      <c r="I1699" s="592" t="s">
        <v>226</v>
      </c>
      <c r="J1699" s="592" t="s">
        <v>226</v>
      </c>
      <c r="K1699" s="592" t="s">
        <v>224</v>
      </c>
      <c r="L1699" s="592" t="s">
        <v>224</v>
      </c>
      <c r="M1699" s="592" t="s">
        <v>224</v>
      </c>
      <c r="N1699" s="592" t="s">
        <v>226</v>
      </c>
      <c r="O1699" s="592" t="s">
        <v>224</v>
      </c>
      <c r="P1699" s="592" t="s">
        <v>226</v>
      </c>
      <c r="Q1699" s="592" t="s">
        <v>224</v>
      </c>
      <c r="R1699" s="592" t="s">
        <v>226</v>
      </c>
      <c r="S1699" s="592" t="s">
        <v>224</v>
      </c>
      <c r="T1699" s="592" t="s">
        <v>226</v>
      </c>
      <c r="U1699" s="592" t="s">
        <v>226</v>
      </c>
      <c r="V1699" s="592" t="s">
        <v>225</v>
      </c>
      <c r="W1699" s="592" t="s">
        <v>225</v>
      </c>
      <c r="X1699" s="592" t="s">
        <v>224</v>
      </c>
      <c r="Y1699" s="592" t="s">
        <v>224</v>
      </c>
      <c r="Z1699" s="592" t="s">
        <v>226</v>
      </c>
    </row>
    <row r="1700" spans="1:82" x14ac:dyDescent="0.3">
      <c r="A1700" s="592">
        <v>702802</v>
      </c>
      <c r="B1700" s="592" t="s">
        <v>4277</v>
      </c>
      <c r="C1700" s="592" t="s">
        <v>224</v>
      </c>
      <c r="D1700" s="592" t="s">
        <v>226</v>
      </c>
      <c r="E1700" s="592" t="s">
        <v>224</v>
      </c>
      <c r="F1700" s="592" t="s">
        <v>224</v>
      </c>
      <c r="G1700" s="592" t="s">
        <v>224</v>
      </c>
      <c r="H1700" s="592" t="s">
        <v>226</v>
      </c>
      <c r="I1700" s="592" t="s">
        <v>224</v>
      </c>
      <c r="J1700" s="592" t="s">
        <v>224</v>
      </c>
      <c r="K1700" s="592" t="s">
        <v>224</v>
      </c>
      <c r="L1700" s="592" t="s">
        <v>224</v>
      </c>
      <c r="M1700" s="592" t="s">
        <v>226</v>
      </c>
      <c r="N1700" s="592" t="s">
        <v>224</v>
      </c>
      <c r="O1700" s="592" t="s">
        <v>224</v>
      </c>
      <c r="P1700" s="592" t="s">
        <v>226</v>
      </c>
      <c r="Q1700" s="592" t="s">
        <v>224</v>
      </c>
      <c r="R1700" s="592" t="s">
        <v>224</v>
      </c>
      <c r="S1700" s="592" t="s">
        <v>224</v>
      </c>
      <c r="T1700" s="592" t="s">
        <v>224</v>
      </c>
      <c r="U1700" s="592" t="s">
        <v>224</v>
      </c>
      <c r="V1700" s="592" t="s">
        <v>224</v>
      </c>
      <c r="W1700" s="592" t="s">
        <v>224</v>
      </c>
      <c r="X1700" s="592" t="s">
        <v>224</v>
      </c>
      <c r="Y1700" s="592" t="s">
        <v>224</v>
      </c>
      <c r="Z1700" s="592" t="s">
        <v>226</v>
      </c>
    </row>
    <row r="1701" spans="1:82" x14ac:dyDescent="0.3">
      <c r="A1701" s="592">
        <v>703874</v>
      </c>
      <c r="B1701" s="592" t="s">
        <v>4277</v>
      </c>
      <c r="C1701" s="592" t="s">
        <v>224</v>
      </c>
      <c r="D1701" s="592" t="s">
        <v>224</v>
      </c>
      <c r="E1701" s="592" t="s">
        <v>224</v>
      </c>
      <c r="F1701" s="592" t="s">
        <v>224</v>
      </c>
      <c r="G1701" s="592" t="s">
        <v>226</v>
      </c>
      <c r="H1701" s="592" t="s">
        <v>225</v>
      </c>
      <c r="I1701" s="592" t="s">
        <v>224</v>
      </c>
      <c r="J1701" s="592" t="s">
        <v>225</v>
      </c>
      <c r="K1701" s="592" t="s">
        <v>224</v>
      </c>
      <c r="L1701" s="592" t="s">
        <v>224</v>
      </c>
      <c r="M1701" s="592" t="s">
        <v>224</v>
      </c>
      <c r="N1701" s="592" t="s">
        <v>225</v>
      </c>
      <c r="O1701" s="592" t="s">
        <v>224</v>
      </c>
      <c r="P1701" s="592" t="s">
        <v>224</v>
      </c>
      <c r="Q1701" s="592" t="s">
        <v>225</v>
      </c>
      <c r="R1701" s="592" t="s">
        <v>224</v>
      </c>
      <c r="S1701" s="592" t="s">
        <v>224</v>
      </c>
      <c r="T1701" s="592" t="s">
        <v>225</v>
      </c>
      <c r="U1701" s="592" t="s">
        <v>226</v>
      </c>
      <c r="V1701" s="592" t="s">
        <v>225</v>
      </c>
      <c r="W1701" s="592" t="s">
        <v>226</v>
      </c>
      <c r="X1701" s="592" t="s">
        <v>226</v>
      </c>
      <c r="Y1701" s="592" t="s">
        <v>226</v>
      </c>
      <c r="Z1701" s="592" t="s">
        <v>225</v>
      </c>
    </row>
    <row r="1702" spans="1:82" x14ac:dyDescent="0.3">
      <c r="A1702" s="592">
        <v>706073</v>
      </c>
      <c r="B1702" s="592" t="s">
        <v>4277</v>
      </c>
      <c r="C1702" s="592" t="s">
        <v>224</v>
      </c>
      <c r="D1702" s="592" t="s">
        <v>224</v>
      </c>
      <c r="E1702" s="592" t="s">
        <v>226</v>
      </c>
      <c r="F1702" s="592" t="s">
        <v>226</v>
      </c>
      <c r="G1702" s="592" t="s">
        <v>224</v>
      </c>
      <c r="H1702" s="592" t="s">
        <v>226</v>
      </c>
      <c r="I1702" s="592" t="s">
        <v>226</v>
      </c>
      <c r="J1702" s="592" t="s">
        <v>226</v>
      </c>
      <c r="K1702" s="592" t="s">
        <v>226</v>
      </c>
      <c r="L1702" s="592" t="s">
        <v>224</v>
      </c>
      <c r="M1702" s="592" t="s">
        <v>226</v>
      </c>
      <c r="N1702" s="592" t="s">
        <v>226</v>
      </c>
      <c r="O1702" s="592" t="s">
        <v>226</v>
      </c>
      <c r="P1702" s="592" t="s">
        <v>226</v>
      </c>
      <c r="Q1702" s="592" t="s">
        <v>225</v>
      </c>
      <c r="R1702" s="592" t="s">
        <v>226</v>
      </c>
      <c r="S1702" s="592" t="s">
        <v>226</v>
      </c>
      <c r="T1702" s="592" t="s">
        <v>226</v>
      </c>
      <c r="U1702" s="592" t="s">
        <v>226</v>
      </c>
      <c r="V1702" s="592" t="s">
        <v>226</v>
      </c>
      <c r="W1702" s="592" t="s">
        <v>225</v>
      </c>
      <c r="X1702" s="592" t="s">
        <v>225</v>
      </c>
      <c r="Y1702" s="592" t="s">
        <v>226</v>
      </c>
      <c r="Z1702" s="592" t="s">
        <v>226</v>
      </c>
    </row>
    <row r="1703" spans="1:82" x14ac:dyDescent="0.3">
      <c r="A1703" s="592">
        <v>702231</v>
      </c>
      <c r="B1703" s="592" t="s">
        <v>4277</v>
      </c>
      <c r="C1703" s="592" t="s">
        <v>224</v>
      </c>
      <c r="D1703" s="592" t="s">
        <v>224</v>
      </c>
      <c r="E1703" s="592" t="s">
        <v>224</v>
      </c>
      <c r="F1703" s="592" t="s">
        <v>224</v>
      </c>
      <c r="G1703" s="592" t="s">
        <v>224</v>
      </c>
      <c r="H1703" s="592" t="s">
        <v>224</v>
      </c>
      <c r="I1703" s="592" t="s">
        <v>226</v>
      </c>
      <c r="J1703" s="592" t="s">
        <v>225</v>
      </c>
      <c r="K1703" s="592" t="s">
        <v>226</v>
      </c>
      <c r="L1703" s="592" t="s">
        <v>226</v>
      </c>
      <c r="M1703" s="592" t="s">
        <v>226</v>
      </c>
      <c r="N1703" s="592" t="s">
        <v>225</v>
      </c>
      <c r="O1703" s="592" t="s">
        <v>224</v>
      </c>
      <c r="P1703" s="592" t="s">
        <v>226</v>
      </c>
      <c r="Q1703" s="592" t="s">
        <v>226</v>
      </c>
      <c r="R1703" s="592" t="s">
        <v>226</v>
      </c>
      <c r="S1703" s="592" t="s">
        <v>224</v>
      </c>
      <c r="T1703" s="592" t="s">
        <v>225</v>
      </c>
      <c r="U1703" s="592" t="s">
        <v>224</v>
      </c>
      <c r="V1703" s="592" t="s">
        <v>224</v>
      </c>
      <c r="W1703" s="592" t="s">
        <v>224</v>
      </c>
      <c r="X1703" s="592" t="s">
        <v>225</v>
      </c>
      <c r="Y1703" s="592" t="s">
        <v>224</v>
      </c>
      <c r="Z1703" s="592" t="s">
        <v>225</v>
      </c>
    </row>
    <row r="1704" spans="1:82" x14ac:dyDescent="0.3">
      <c r="A1704" s="592">
        <v>704859</v>
      </c>
      <c r="B1704" s="592" t="s">
        <v>4277</v>
      </c>
      <c r="C1704" s="592" t="s">
        <v>224</v>
      </c>
      <c r="D1704" s="592" t="s">
        <v>224</v>
      </c>
      <c r="E1704" s="592" t="s">
        <v>224</v>
      </c>
      <c r="F1704" s="592" t="s">
        <v>224</v>
      </c>
      <c r="G1704" s="592" t="s">
        <v>224</v>
      </c>
      <c r="H1704" s="592" t="s">
        <v>226</v>
      </c>
      <c r="I1704" s="592" t="s">
        <v>224</v>
      </c>
      <c r="J1704" s="592" t="s">
        <v>226</v>
      </c>
      <c r="K1704" s="592" t="s">
        <v>224</v>
      </c>
      <c r="L1704" s="592" t="s">
        <v>224</v>
      </c>
      <c r="M1704" s="592" t="s">
        <v>224</v>
      </c>
      <c r="N1704" s="592" t="s">
        <v>224</v>
      </c>
      <c r="O1704" s="592" t="s">
        <v>224</v>
      </c>
      <c r="P1704" s="592" t="s">
        <v>224</v>
      </c>
      <c r="Q1704" s="592" t="s">
        <v>224</v>
      </c>
      <c r="R1704" s="592" t="s">
        <v>224</v>
      </c>
      <c r="S1704" s="592" t="s">
        <v>226</v>
      </c>
      <c r="T1704" s="592" t="s">
        <v>224</v>
      </c>
      <c r="U1704" s="592" t="s">
        <v>226</v>
      </c>
      <c r="V1704" s="592" t="s">
        <v>226</v>
      </c>
      <c r="W1704" s="592" t="s">
        <v>226</v>
      </c>
      <c r="X1704" s="592" t="s">
        <v>226</v>
      </c>
      <c r="Y1704" s="592" t="s">
        <v>226</v>
      </c>
      <c r="Z1704" s="592" t="s">
        <v>226</v>
      </c>
    </row>
    <row r="1705" spans="1:82" x14ac:dyDescent="0.3">
      <c r="A1705" s="592">
        <v>704607</v>
      </c>
      <c r="B1705" s="592" t="s">
        <v>4277</v>
      </c>
      <c r="C1705" s="592" t="s">
        <v>224</v>
      </c>
      <c r="D1705" s="592" t="s">
        <v>224</v>
      </c>
      <c r="E1705" s="592" t="s">
        <v>224</v>
      </c>
      <c r="F1705" s="592" t="s">
        <v>224</v>
      </c>
      <c r="G1705" s="592" t="s">
        <v>224</v>
      </c>
      <c r="H1705" s="592" t="s">
        <v>224</v>
      </c>
      <c r="I1705" s="592" t="s">
        <v>224</v>
      </c>
      <c r="J1705" s="592" t="s">
        <v>224</v>
      </c>
      <c r="K1705" s="592" t="s">
        <v>224</v>
      </c>
      <c r="L1705" s="592" t="s">
        <v>224</v>
      </c>
      <c r="M1705" s="592" t="s">
        <v>224</v>
      </c>
      <c r="N1705" s="592" t="s">
        <v>224</v>
      </c>
      <c r="O1705" s="592" t="s">
        <v>224</v>
      </c>
      <c r="P1705" s="592" t="s">
        <v>224</v>
      </c>
      <c r="Q1705" s="592" t="s">
        <v>224</v>
      </c>
      <c r="R1705" s="592" t="s">
        <v>224</v>
      </c>
      <c r="S1705" s="592" t="s">
        <v>224</v>
      </c>
      <c r="T1705" s="592" t="s">
        <v>226</v>
      </c>
      <c r="U1705" s="592" t="s">
        <v>224</v>
      </c>
      <c r="V1705" s="592" t="s">
        <v>224</v>
      </c>
      <c r="W1705" s="592" t="s">
        <v>224</v>
      </c>
      <c r="X1705" s="592" t="s">
        <v>224</v>
      </c>
      <c r="Y1705" s="592" t="s">
        <v>224</v>
      </c>
      <c r="Z1705" s="592" t="s">
        <v>224</v>
      </c>
    </row>
    <row r="1706" spans="1:82" x14ac:dyDescent="0.3">
      <c r="A1706" s="592">
        <v>705999</v>
      </c>
      <c r="B1706" s="592" t="s">
        <v>4277</v>
      </c>
      <c r="C1706" s="592" t="s">
        <v>224</v>
      </c>
      <c r="D1706" s="592" t="s">
        <v>226</v>
      </c>
      <c r="E1706" s="592" t="s">
        <v>226</v>
      </c>
      <c r="F1706" s="592" t="s">
        <v>226</v>
      </c>
      <c r="G1706" s="592" t="s">
        <v>224</v>
      </c>
      <c r="H1706" s="592" t="s">
        <v>224</v>
      </c>
      <c r="I1706" s="592" t="s">
        <v>226</v>
      </c>
      <c r="J1706" s="592" t="s">
        <v>226</v>
      </c>
      <c r="K1706" s="592" t="s">
        <v>226</v>
      </c>
      <c r="L1706" s="592" t="s">
        <v>224</v>
      </c>
      <c r="M1706" s="592" t="s">
        <v>224</v>
      </c>
      <c r="N1706" s="592" t="s">
        <v>226</v>
      </c>
      <c r="O1706" s="592" t="s">
        <v>225</v>
      </c>
      <c r="P1706" s="592" t="s">
        <v>225</v>
      </c>
      <c r="Q1706" s="592" t="s">
        <v>225</v>
      </c>
      <c r="R1706" s="592" t="s">
        <v>226</v>
      </c>
      <c r="S1706" s="592" t="s">
        <v>225</v>
      </c>
      <c r="T1706" s="592" t="s">
        <v>225</v>
      </c>
      <c r="U1706" s="592" t="s">
        <v>225</v>
      </c>
      <c r="V1706" s="592" t="s">
        <v>225</v>
      </c>
      <c r="W1706" s="592" t="s">
        <v>225</v>
      </c>
      <c r="X1706" s="592" t="s">
        <v>225</v>
      </c>
      <c r="Y1706" s="592" t="s">
        <v>225</v>
      </c>
      <c r="Z1706" s="592" t="s">
        <v>225</v>
      </c>
    </row>
    <row r="1707" spans="1:82" x14ac:dyDescent="0.3">
      <c r="A1707" s="592">
        <v>706418</v>
      </c>
      <c r="B1707" s="592" t="s">
        <v>4277</v>
      </c>
      <c r="C1707" s="592" t="s">
        <v>224</v>
      </c>
      <c r="D1707" s="592" t="s">
        <v>226</v>
      </c>
      <c r="E1707" s="592" t="s">
        <v>226</v>
      </c>
      <c r="F1707" s="592" t="s">
        <v>226</v>
      </c>
      <c r="G1707" s="592" t="s">
        <v>226</v>
      </c>
      <c r="H1707" s="592" t="s">
        <v>225</v>
      </c>
      <c r="I1707" s="592" t="s">
        <v>226</v>
      </c>
      <c r="J1707" s="592" t="s">
        <v>226</v>
      </c>
      <c r="K1707" s="592" t="s">
        <v>226</v>
      </c>
      <c r="L1707" s="592" t="s">
        <v>226</v>
      </c>
      <c r="M1707" s="592" t="s">
        <v>226</v>
      </c>
      <c r="N1707" s="592" t="s">
        <v>225</v>
      </c>
      <c r="O1707" s="592" t="s">
        <v>226</v>
      </c>
      <c r="P1707" s="592" t="s">
        <v>226</v>
      </c>
      <c r="Q1707" s="592" t="s">
        <v>226</v>
      </c>
      <c r="R1707" s="592" t="s">
        <v>225</v>
      </c>
      <c r="S1707" s="592" t="s">
        <v>226</v>
      </c>
      <c r="T1707" s="592" t="s">
        <v>225</v>
      </c>
      <c r="U1707" s="592" t="s">
        <v>225</v>
      </c>
      <c r="V1707" s="592" t="s">
        <v>225</v>
      </c>
      <c r="W1707" s="592" t="s">
        <v>225</v>
      </c>
      <c r="X1707" s="592" t="s">
        <v>225</v>
      </c>
      <c r="Y1707" s="592" t="s">
        <v>225</v>
      </c>
      <c r="Z1707" s="592" t="s">
        <v>225</v>
      </c>
    </row>
    <row r="1708" spans="1:82" x14ac:dyDescent="0.3">
      <c r="A1708" s="592">
        <v>703292</v>
      </c>
      <c r="B1708" s="592" t="s">
        <v>4277</v>
      </c>
      <c r="C1708" s="592" t="s">
        <v>226</v>
      </c>
      <c r="D1708" s="592" t="s">
        <v>224</v>
      </c>
      <c r="E1708" s="592" t="s">
        <v>224</v>
      </c>
      <c r="F1708" s="592" t="s">
        <v>224</v>
      </c>
      <c r="G1708" s="592" t="s">
        <v>224</v>
      </c>
      <c r="H1708" s="592" t="s">
        <v>224</v>
      </c>
      <c r="I1708" s="592" t="s">
        <v>224</v>
      </c>
      <c r="J1708" s="592" t="s">
        <v>224</v>
      </c>
      <c r="K1708" s="592" t="s">
        <v>224</v>
      </c>
      <c r="L1708" s="592" t="s">
        <v>224</v>
      </c>
      <c r="M1708" s="592" t="s">
        <v>224</v>
      </c>
      <c r="N1708" s="592" t="s">
        <v>224</v>
      </c>
      <c r="O1708" s="592" t="s">
        <v>225</v>
      </c>
      <c r="P1708" s="592" t="s">
        <v>225</v>
      </c>
      <c r="Q1708" s="592" t="s">
        <v>225</v>
      </c>
      <c r="R1708" s="592" t="s">
        <v>225</v>
      </c>
      <c r="S1708" s="592" t="s">
        <v>225</v>
      </c>
      <c r="T1708" s="592" t="s">
        <v>225</v>
      </c>
      <c r="U1708" s="592" t="s">
        <v>225</v>
      </c>
      <c r="V1708" s="592" t="s">
        <v>225</v>
      </c>
      <c r="W1708" s="592" t="s">
        <v>225</v>
      </c>
      <c r="X1708" s="592" t="s">
        <v>225</v>
      </c>
      <c r="Y1708" s="592" t="s">
        <v>225</v>
      </c>
      <c r="Z1708" s="592" t="s">
        <v>225</v>
      </c>
      <c r="AZ1708" s="592">
        <v>0</v>
      </c>
      <c r="BA1708" s="592">
        <v>0</v>
      </c>
      <c r="BC1708" s="592">
        <v>0</v>
      </c>
      <c r="BD1708" s="592">
        <v>30000</v>
      </c>
      <c r="BE1708" s="592">
        <v>900</v>
      </c>
      <c r="BF1708" s="592">
        <v>0</v>
      </c>
      <c r="BH1708" s="592">
        <v>40900</v>
      </c>
      <c r="BI1708" s="592" t="s">
        <v>259</v>
      </c>
      <c r="BJ1708" s="592">
        <v>40900</v>
      </c>
      <c r="BK1708" s="592">
        <v>0</v>
      </c>
      <c r="BM1708" s="592">
        <v>2</v>
      </c>
      <c r="BN1708" s="592">
        <v>0</v>
      </c>
      <c r="BO1708" s="592">
        <v>0</v>
      </c>
      <c r="BP1708" s="592">
        <v>2</v>
      </c>
      <c r="BQ1708" s="592" t="s">
        <v>759</v>
      </c>
      <c r="BR1708" s="592">
        <v>0</v>
      </c>
      <c r="BS1708" s="592">
        <v>0</v>
      </c>
      <c r="BT1708" s="592">
        <v>0</v>
      </c>
      <c r="BU1708" s="592" t="s">
        <v>665</v>
      </c>
      <c r="BV1708" s="592" t="s">
        <v>667</v>
      </c>
      <c r="BW1708" s="592" t="s">
        <v>298</v>
      </c>
      <c r="BX1708" s="592" t="s">
        <v>298</v>
      </c>
      <c r="BY1708" s="592" t="s">
        <v>756</v>
      </c>
      <c r="CC1708" s="592" t="s">
        <v>757</v>
      </c>
      <c r="CD1708" s="592" t="s">
        <v>758</v>
      </c>
    </row>
    <row r="1709" spans="1:82" x14ac:dyDescent="0.3">
      <c r="A1709" s="592">
        <v>701607</v>
      </c>
      <c r="B1709" s="592" t="s">
        <v>4277</v>
      </c>
      <c r="C1709" s="592" t="s">
        <v>226</v>
      </c>
      <c r="D1709" s="592" t="s">
        <v>226</v>
      </c>
      <c r="E1709" s="592" t="s">
        <v>224</v>
      </c>
      <c r="F1709" s="592" t="s">
        <v>224</v>
      </c>
      <c r="G1709" s="592" t="s">
        <v>226</v>
      </c>
      <c r="H1709" s="592" t="s">
        <v>224</v>
      </c>
      <c r="I1709" s="592" t="s">
        <v>226</v>
      </c>
      <c r="J1709" s="592" t="s">
        <v>226</v>
      </c>
      <c r="K1709" s="592" t="s">
        <v>226</v>
      </c>
      <c r="L1709" s="592" t="s">
        <v>226</v>
      </c>
      <c r="M1709" s="592" t="s">
        <v>225</v>
      </c>
      <c r="N1709" s="592" t="s">
        <v>225</v>
      </c>
      <c r="O1709" s="592" t="s">
        <v>226</v>
      </c>
      <c r="P1709" s="592" t="s">
        <v>225</v>
      </c>
      <c r="Q1709" s="592" t="s">
        <v>224</v>
      </c>
      <c r="R1709" s="592" t="s">
        <v>226</v>
      </c>
      <c r="S1709" s="592" t="s">
        <v>224</v>
      </c>
      <c r="T1709" s="592" t="s">
        <v>225</v>
      </c>
      <c r="U1709" s="592" t="s">
        <v>226</v>
      </c>
      <c r="V1709" s="592" t="s">
        <v>225</v>
      </c>
      <c r="W1709" s="592" t="s">
        <v>225</v>
      </c>
      <c r="X1709" s="592" t="s">
        <v>225</v>
      </c>
      <c r="Y1709" s="592" t="s">
        <v>225</v>
      </c>
      <c r="Z1709" s="592" t="s">
        <v>225</v>
      </c>
      <c r="AZ1709" s="592">
        <v>0</v>
      </c>
      <c r="BA1709" s="592">
        <v>0</v>
      </c>
      <c r="BC1709" s="592">
        <v>0</v>
      </c>
      <c r="BD1709" s="592">
        <v>30000</v>
      </c>
      <c r="BE1709" s="592">
        <v>900</v>
      </c>
      <c r="BF1709" s="592">
        <v>0</v>
      </c>
      <c r="BH1709" s="592">
        <v>40900</v>
      </c>
      <c r="BI1709" s="592" t="s">
        <v>259</v>
      </c>
      <c r="BJ1709" s="592">
        <v>40900</v>
      </c>
      <c r="BK1709" s="592">
        <v>0</v>
      </c>
      <c r="BM1709" s="592">
        <v>2</v>
      </c>
      <c r="BN1709" s="592">
        <v>0</v>
      </c>
      <c r="BO1709" s="592">
        <v>0</v>
      </c>
      <c r="BP1709" s="592">
        <v>2</v>
      </c>
      <c r="BQ1709" s="592" t="s">
        <v>759</v>
      </c>
      <c r="BR1709" s="592">
        <v>0</v>
      </c>
      <c r="BS1709" s="592">
        <v>0</v>
      </c>
      <c r="BT1709" s="592">
        <v>0</v>
      </c>
      <c r="BU1709" s="592" t="s">
        <v>665</v>
      </c>
      <c r="BV1709" s="592" t="s">
        <v>666</v>
      </c>
      <c r="BW1709" s="592" t="s">
        <v>298</v>
      </c>
      <c r="BX1709" s="592" t="s">
        <v>298</v>
      </c>
      <c r="BY1709" s="592" t="s">
        <v>756</v>
      </c>
      <c r="CC1709" s="592" t="s">
        <v>757</v>
      </c>
      <c r="CD1709" s="592" t="s">
        <v>758</v>
      </c>
    </row>
    <row r="1710" spans="1:82" x14ac:dyDescent="0.3">
      <c r="A1710" s="592">
        <v>702656</v>
      </c>
      <c r="B1710" s="592" t="s">
        <v>4277</v>
      </c>
      <c r="C1710" s="592" t="s">
        <v>224</v>
      </c>
      <c r="D1710" s="592" t="s">
        <v>226</v>
      </c>
      <c r="E1710" s="592" t="s">
        <v>224</v>
      </c>
      <c r="F1710" s="592" t="s">
        <v>224</v>
      </c>
      <c r="G1710" s="592" t="s">
        <v>226</v>
      </c>
      <c r="H1710" s="592" t="s">
        <v>225</v>
      </c>
      <c r="I1710" s="592" t="s">
        <v>226</v>
      </c>
      <c r="J1710" s="592" t="s">
        <v>226</v>
      </c>
      <c r="K1710" s="592" t="s">
        <v>224</v>
      </c>
      <c r="L1710" s="592" t="s">
        <v>226</v>
      </c>
      <c r="M1710" s="592" t="s">
        <v>226</v>
      </c>
      <c r="N1710" s="592" t="s">
        <v>225</v>
      </c>
      <c r="O1710" s="592" t="s">
        <v>224</v>
      </c>
      <c r="P1710" s="592" t="s">
        <v>224</v>
      </c>
      <c r="Q1710" s="592" t="s">
        <v>224</v>
      </c>
      <c r="R1710" s="592" t="s">
        <v>226</v>
      </c>
      <c r="S1710" s="592" t="s">
        <v>226</v>
      </c>
      <c r="T1710" s="592" t="s">
        <v>225</v>
      </c>
      <c r="U1710" s="592" t="s">
        <v>224</v>
      </c>
      <c r="V1710" s="592" t="s">
        <v>224</v>
      </c>
      <c r="W1710" s="592" t="s">
        <v>224</v>
      </c>
      <c r="X1710" s="592" t="s">
        <v>226</v>
      </c>
      <c r="Y1710" s="592" t="s">
        <v>224</v>
      </c>
      <c r="Z1710" s="592" t="s">
        <v>225</v>
      </c>
      <c r="AZ1710" s="592">
        <v>0</v>
      </c>
      <c r="BA1710" s="592">
        <v>0</v>
      </c>
      <c r="BC1710" s="592" t="s">
        <v>45</v>
      </c>
      <c r="BE1710" s="592">
        <v>900</v>
      </c>
      <c r="BF1710" s="592">
        <v>0</v>
      </c>
      <c r="BH1710" s="592">
        <v>6650</v>
      </c>
      <c r="BI1710" s="592" t="s">
        <v>259</v>
      </c>
      <c r="BJ1710" s="592">
        <v>6650</v>
      </c>
      <c r="BK1710" s="592">
        <v>0</v>
      </c>
      <c r="BM1710" s="592">
        <v>1</v>
      </c>
      <c r="BN1710" s="592">
        <v>1</v>
      </c>
      <c r="BO1710" s="592">
        <v>0</v>
      </c>
      <c r="BP1710" s="592">
        <v>2</v>
      </c>
      <c r="BQ1710" s="592" t="s">
        <v>759</v>
      </c>
      <c r="BR1710" s="592">
        <v>0</v>
      </c>
      <c r="BS1710" s="592">
        <v>0</v>
      </c>
      <c r="BT1710" s="592">
        <v>0</v>
      </c>
      <c r="BY1710" s="592" t="s">
        <v>756</v>
      </c>
      <c r="CC1710" s="592" t="s">
        <v>757</v>
      </c>
      <c r="CD1710" s="592" t="s">
        <v>758</v>
      </c>
    </row>
    <row r="1711" spans="1:82" x14ac:dyDescent="0.3">
      <c r="A1711" s="592">
        <v>706273</v>
      </c>
      <c r="B1711" s="592" t="s">
        <v>4277</v>
      </c>
      <c r="C1711" s="592" t="s">
        <v>225</v>
      </c>
      <c r="D1711" s="592" t="s">
        <v>226</v>
      </c>
      <c r="E1711" s="592" t="s">
        <v>226</v>
      </c>
      <c r="F1711" s="592" t="s">
        <v>226</v>
      </c>
      <c r="G1711" s="592" t="s">
        <v>226</v>
      </c>
      <c r="H1711" s="592" t="s">
        <v>226</v>
      </c>
      <c r="I1711" s="592" t="s">
        <v>226</v>
      </c>
      <c r="J1711" s="592" t="s">
        <v>226</v>
      </c>
      <c r="K1711" s="592" t="s">
        <v>226</v>
      </c>
      <c r="L1711" s="592" t="s">
        <v>225</v>
      </c>
      <c r="M1711" s="592" t="s">
        <v>226</v>
      </c>
      <c r="N1711" s="592" t="s">
        <v>226</v>
      </c>
      <c r="O1711" s="592" t="s">
        <v>226</v>
      </c>
      <c r="P1711" s="592" t="s">
        <v>225</v>
      </c>
      <c r="Q1711" s="592" t="s">
        <v>226</v>
      </c>
      <c r="R1711" s="592" t="s">
        <v>226</v>
      </c>
      <c r="S1711" s="592" t="s">
        <v>226</v>
      </c>
      <c r="T1711" s="592" t="s">
        <v>226</v>
      </c>
      <c r="U1711" s="592" t="s">
        <v>225</v>
      </c>
      <c r="V1711" s="592" t="s">
        <v>226</v>
      </c>
      <c r="W1711" s="592" t="s">
        <v>226</v>
      </c>
      <c r="X1711" s="592" t="s">
        <v>226</v>
      </c>
      <c r="Y1711" s="592" t="s">
        <v>226</v>
      </c>
      <c r="Z1711" s="592" t="s">
        <v>226</v>
      </c>
    </row>
    <row r="1712" spans="1:82" x14ac:dyDescent="0.3">
      <c r="A1712" s="592">
        <v>702041</v>
      </c>
      <c r="B1712" s="592" t="s">
        <v>4277</v>
      </c>
      <c r="C1712" s="592" t="s">
        <v>225</v>
      </c>
      <c r="D1712" s="592" t="s">
        <v>226</v>
      </c>
      <c r="E1712" s="592" t="s">
        <v>226</v>
      </c>
      <c r="F1712" s="592" t="s">
        <v>226</v>
      </c>
      <c r="G1712" s="592" t="s">
        <v>225</v>
      </c>
      <c r="H1712" s="592" t="s">
        <v>224</v>
      </c>
      <c r="I1712" s="592" t="s">
        <v>224</v>
      </c>
      <c r="J1712" s="592" t="s">
        <v>226</v>
      </c>
      <c r="K1712" s="592" t="s">
        <v>225</v>
      </c>
      <c r="L1712" s="592" t="s">
        <v>226</v>
      </c>
      <c r="M1712" s="592" t="s">
        <v>226</v>
      </c>
      <c r="N1712" s="592" t="s">
        <v>224</v>
      </c>
      <c r="O1712" s="592" t="s">
        <v>226</v>
      </c>
      <c r="P1712" s="592" t="s">
        <v>226</v>
      </c>
      <c r="Q1712" s="592" t="s">
        <v>226</v>
      </c>
      <c r="R1712" s="592" t="s">
        <v>226</v>
      </c>
      <c r="S1712" s="592" t="s">
        <v>225</v>
      </c>
      <c r="T1712" s="592" t="s">
        <v>226</v>
      </c>
      <c r="U1712" s="592" t="s">
        <v>225</v>
      </c>
      <c r="V1712" s="592" t="s">
        <v>225</v>
      </c>
      <c r="W1712" s="592" t="s">
        <v>225</v>
      </c>
      <c r="X1712" s="592" t="s">
        <v>225</v>
      </c>
      <c r="Y1712" s="592" t="s">
        <v>225</v>
      </c>
      <c r="Z1712" s="592" t="s">
        <v>225</v>
      </c>
    </row>
    <row r="1713" spans="1:26" x14ac:dyDescent="0.3">
      <c r="A1713" s="592">
        <v>700633</v>
      </c>
      <c r="B1713" s="592" t="s">
        <v>4277</v>
      </c>
      <c r="C1713" s="592" t="s">
        <v>225</v>
      </c>
      <c r="D1713" s="592" t="s">
        <v>224</v>
      </c>
      <c r="E1713" s="592" t="s">
        <v>224</v>
      </c>
      <c r="F1713" s="592" t="s">
        <v>226</v>
      </c>
      <c r="G1713" s="592" t="s">
        <v>224</v>
      </c>
      <c r="H1713" s="592" t="s">
        <v>226</v>
      </c>
      <c r="I1713" s="592" t="s">
        <v>224</v>
      </c>
      <c r="J1713" s="592" t="s">
        <v>224</v>
      </c>
      <c r="K1713" s="592" t="s">
        <v>224</v>
      </c>
      <c r="L1713" s="592" t="s">
        <v>224</v>
      </c>
      <c r="M1713" s="592" t="s">
        <v>224</v>
      </c>
      <c r="N1713" s="592" t="s">
        <v>226</v>
      </c>
      <c r="O1713" s="592" t="s">
        <v>226</v>
      </c>
      <c r="P1713" s="592" t="s">
        <v>224</v>
      </c>
      <c r="Q1713" s="592" t="s">
        <v>224</v>
      </c>
      <c r="R1713" s="592" t="s">
        <v>224</v>
      </c>
      <c r="S1713" s="592" t="s">
        <v>226</v>
      </c>
      <c r="T1713" s="592" t="s">
        <v>224</v>
      </c>
      <c r="U1713" s="592" t="s">
        <v>226</v>
      </c>
      <c r="V1713" s="592" t="s">
        <v>224</v>
      </c>
      <c r="W1713" s="592" t="s">
        <v>224</v>
      </c>
      <c r="X1713" s="592" t="s">
        <v>224</v>
      </c>
      <c r="Y1713" s="592" t="s">
        <v>224</v>
      </c>
      <c r="Z1713" s="592" t="s">
        <v>224</v>
      </c>
    </row>
    <row r="1714" spans="1:26" x14ac:dyDescent="0.3">
      <c r="A1714" s="592">
        <v>705651</v>
      </c>
      <c r="B1714" s="592" t="s">
        <v>4277</v>
      </c>
      <c r="C1714" s="592" t="s">
        <v>225</v>
      </c>
      <c r="D1714" s="592" t="s">
        <v>226</v>
      </c>
      <c r="E1714" s="592" t="s">
        <v>226</v>
      </c>
      <c r="F1714" s="592" t="s">
        <v>225</v>
      </c>
      <c r="G1714" s="592" t="s">
        <v>224</v>
      </c>
      <c r="H1714" s="592" t="s">
        <v>226</v>
      </c>
      <c r="I1714" s="592" t="s">
        <v>226</v>
      </c>
      <c r="J1714" s="592" t="s">
        <v>226</v>
      </c>
      <c r="K1714" s="592" t="s">
        <v>226</v>
      </c>
      <c r="L1714" s="592" t="s">
        <v>224</v>
      </c>
      <c r="M1714" s="592" t="s">
        <v>226</v>
      </c>
      <c r="N1714" s="592" t="s">
        <v>226</v>
      </c>
      <c r="O1714" s="592" t="s">
        <v>225</v>
      </c>
      <c r="P1714" s="592" t="s">
        <v>225</v>
      </c>
      <c r="Q1714" s="592" t="s">
        <v>225</v>
      </c>
      <c r="R1714" s="592" t="s">
        <v>225</v>
      </c>
      <c r="S1714" s="592" t="s">
        <v>225</v>
      </c>
      <c r="T1714" s="592" t="s">
        <v>225</v>
      </c>
      <c r="U1714" s="592" t="s">
        <v>225</v>
      </c>
      <c r="V1714" s="592" t="s">
        <v>225</v>
      </c>
      <c r="W1714" s="592" t="s">
        <v>225</v>
      </c>
      <c r="X1714" s="592" t="s">
        <v>225</v>
      </c>
      <c r="Y1714" s="592" t="s">
        <v>225</v>
      </c>
      <c r="Z1714" s="592" t="s">
        <v>225</v>
      </c>
    </row>
    <row r="1715" spans="1:26" x14ac:dyDescent="0.3">
      <c r="A1715" s="592">
        <v>704198</v>
      </c>
      <c r="B1715" s="592" t="s">
        <v>4277</v>
      </c>
      <c r="C1715" s="592" t="s">
        <v>226</v>
      </c>
      <c r="D1715" s="592" t="s">
        <v>226</v>
      </c>
      <c r="E1715" s="592" t="s">
        <v>226</v>
      </c>
      <c r="F1715" s="592" t="s">
        <v>224</v>
      </c>
      <c r="G1715" s="592" t="s">
        <v>224</v>
      </c>
      <c r="H1715" s="592" t="s">
        <v>224</v>
      </c>
      <c r="I1715" s="592" t="s">
        <v>226</v>
      </c>
      <c r="J1715" s="592" t="s">
        <v>224</v>
      </c>
      <c r="K1715" s="592" t="s">
        <v>226</v>
      </c>
      <c r="L1715" s="592" t="s">
        <v>226</v>
      </c>
      <c r="M1715" s="592" t="s">
        <v>224</v>
      </c>
      <c r="N1715" s="592" t="s">
        <v>226</v>
      </c>
      <c r="O1715" s="592" t="s">
        <v>224</v>
      </c>
      <c r="P1715" s="592" t="s">
        <v>226</v>
      </c>
      <c r="Q1715" s="592" t="s">
        <v>224</v>
      </c>
      <c r="R1715" s="592" t="s">
        <v>226</v>
      </c>
      <c r="S1715" s="592" t="s">
        <v>224</v>
      </c>
      <c r="T1715" s="592" t="s">
        <v>224</v>
      </c>
      <c r="U1715" s="592" t="s">
        <v>226</v>
      </c>
      <c r="V1715" s="592" t="s">
        <v>224</v>
      </c>
      <c r="W1715" s="592" t="s">
        <v>224</v>
      </c>
      <c r="X1715" s="592" t="s">
        <v>224</v>
      </c>
      <c r="Y1715" s="592" t="s">
        <v>224</v>
      </c>
      <c r="Z1715" s="592" t="s">
        <v>224</v>
      </c>
    </row>
    <row r="1716" spans="1:26" x14ac:dyDescent="0.3">
      <c r="A1716" s="592">
        <v>705192</v>
      </c>
      <c r="B1716" s="592" t="s">
        <v>4277</v>
      </c>
      <c r="C1716" s="592" t="s">
        <v>226</v>
      </c>
      <c r="D1716" s="592" t="s">
        <v>224</v>
      </c>
      <c r="E1716" s="592" t="s">
        <v>226</v>
      </c>
      <c r="F1716" s="592" t="s">
        <v>226</v>
      </c>
      <c r="G1716" s="592" t="s">
        <v>224</v>
      </c>
      <c r="H1716" s="592" t="s">
        <v>225</v>
      </c>
      <c r="I1716" s="592" t="s">
        <v>226</v>
      </c>
      <c r="J1716" s="592" t="s">
        <v>224</v>
      </c>
      <c r="K1716" s="592" t="s">
        <v>224</v>
      </c>
      <c r="L1716" s="592" t="s">
        <v>226</v>
      </c>
      <c r="M1716" s="592" t="s">
        <v>226</v>
      </c>
      <c r="N1716" s="592" t="s">
        <v>225</v>
      </c>
      <c r="O1716" s="592" t="s">
        <v>225</v>
      </c>
      <c r="P1716" s="592" t="s">
        <v>224</v>
      </c>
      <c r="Q1716" s="592" t="s">
        <v>224</v>
      </c>
      <c r="R1716" s="592" t="s">
        <v>225</v>
      </c>
      <c r="S1716" s="592" t="s">
        <v>225</v>
      </c>
      <c r="T1716" s="592" t="s">
        <v>225</v>
      </c>
      <c r="U1716" s="592" t="s">
        <v>225</v>
      </c>
      <c r="V1716" s="592" t="s">
        <v>225</v>
      </c>
      <c r="W1716" s="592" t="s">
        <v>225</v>
      </c>
      <c r="X1716" s="592" t="s">
        <v>225</v>
      </c>
      <c r="Y1716" s="592" t="s">
        <v>225</v>
      </c>
      <c r="Z1716" s="592" t="s">
        <v>225</v>
      </c>
    </row>
    <row r="1717" spans="1:26" x14ac:dyDescent="0.3">
      <c r="A1717" s="592">
        <v>703437</v>
      </c>
      <c r="B1717" s="592" t="s">
        <v>4277</v>
      </c>
      <c r="C1717" s="592" t="s">
        <v>226</v>
      </c>
      <c r="D1717" s="592" t="s">
        <v>224</v>
      </c>
      <c r="E1717" s="592" t="s">
        <v>226</v>
      </c>
      <c r="F1717" s="592" t="s">
        <v>226</v>
      </c>
      <c r="G1717" s="592" t="s">
        <v>226</v>
      </c>
      <c r="H1717" s="592" t="s">
        <v>226</v>
      </c>
      <c r="I1717" s="592" t="s">
        <v>224</v>
      </c>
      <c r="J1717" s="592" t="s">
        <v>224</v>
      </c>
      <c r="K1717" s="592" t="s">
        <v>226</v>
      </c>
      <c r="L1717" s="592" t="s">
        <v>224</v>
      </c>
      <c r="M1717" s="592" t="s">
        <v>224</v>
      </c>
      <c r="N1717" s="592" t="s">
        <v>226</v>
      </c>
      <c r="O1717" s="592" t="s">
        <v>224</v>
      </c>
      <c r="P1717" s="592" t="s">
        <v>224</v>
      </c>
      <c r="Q1717" s="592" t="s">
        <v>224</v>
      </c>
      <c r="R1717" s="592" t="s">
        <v>224</v>
      </c>
      <c r="S1717" s="592" t="s">
        <v>226</v>
      </c>
      <c r="T1717" s="592" t="s">
        <v>224</v>
      </c>
      <c r="U1717" s="592" t="s">
        <v>226</v>
      </c>
      <c r="V1717" s="592" t="s">
        <v>224</v>
      </c>
      <c r="W1717" s="592" t="s">
        <v>226</v>
      </c>
      <c r="X1717" s="592" t="s">
        <v>224</v>
      </c>
      <c r="Y1717" s="592" t="s">
        <v>224</v>
      </c>
      <c r="Z1717" s="592" t="s">
        <v>224</v>
      </c>
    </row>
    <row r="1718" spans="1:26" x14ac:dyDescent="0.3">
      <c r="A1718" s="592">
        <v>704978</v>
      </c>
      <c r="B1718" s="592" t="s">
        <v>4277</v>
      </c>
      <c r="C1718" s="592" t="s">
        <v>226</v>
      </c>
      <c r="D1718" s="592" t="s">
        <v>226</v>
      </c>
      <c r="E1718" s="592" t="s">
        <v>224</v>
      </c>
      <c r="F1718" s="592" t="s">
        <v>224</v>
      </c>
      <c r="G1718" s="592" t="s">
        <v>224</v>
      </c>
      <c r="H1718" s="592" t="s">
        <v>224</v>
      </c>
      <c r="I1718" s="592" t="s">
        <v>224</v>
      </c>
      <c r="J1718" s="592" t="s">
        <v>225</v>
      </c>
      <c r="K1718" s="592" t="s">
        <v>225</v>
      </c>
      <c r="L1718" s="592" t="s">
        <v>224</v>
      </c>
      <c r="M1718" s="592" t="s">
        <v>224</v>
      </c>
      <c r="N1718" s="592" t="s">
        <v>226</v>
      </c>
      <c r="O1718" s="592" t="s">
        <v>225</v>
      </c>
      <c r="P1718" s="592" t="s">
        <v>226</v>
      </c>
      <c r="Q1718" s="592" t="s">
        <v>224</v>
      </c>
      <c r="R1718" s="592" t="s">
        <v>224</v>
      </c>
      <c r="S1718" s="592" t="s">
        <v>225</v>
      </c>
      <c r="T1718" s="592" t="s">
        <v>224</v>
      </c>
      <c r="U1718" s="592" t="s">
        <v>225</v>
      </c>
      <c r="V1718" s="592" t="s">
        <v>225</v>
      </c>
      <c r="W1718" s="592" t="s">
        <v>225</v>
      </c>
      <c r="X1718" s="592" t="s">
        <v>225</v>
      </c>
      <c r="Y1718" s="592" t="s">
        <v>225</v>
      </c>
      <c r="Z1718" s="592" t="s">
        <v>226</v>
      </c>
    </row>
    <row r="1719" spans="1:26" x14ac:dyDescent="0.3">
      <c r="A1719" s="592">
        <v>706112</v>
      </c>
      <c r="B1719" s="592" t="s">
        <v>4277</v>
      </c>
      <c r="C1719" s="592" t="s">
        <v>226</v>
      </c>
      <c r="D1719" s="592" t="s">
        <v>224</v>
      </c>
      <c r="E1719" s="592" t="s">
        <v>224</v>
      </c>
      <c r="F1719" s="592" t="s">
        <v>224</v>
      </c>
      <c r="G1719" s="592" t="s">
        <v>224</v>
      </c>
      <c r="H1719" s="592" t="s">
        <v>226</v>
      </c>
      <c r="I1719" s="592" t="s">
        <v>224</v>
      </c>
      <c r="J1719" s="592" t="s">
        <v>224</v>
      </c>
      <c r="K1719" s="592" t="s">
        <v>224</v>
      </c>
      <c r="L1719" s="592" t="s">
        <v>226</v>
      </c>
      <c r="M1719" s="592" t="s">
        <v>224</v>
      </c>
      <c r="N1719" s="592" t="s">
        <v>226</v>
      </c>
      <c r="O1719" s="592" t="s">
        <v>224</v>
      </c>
      <c r="P1719" s="592" t="s">
        <v>224</v>
      </c>
      <c r="Q1719" s="592" t="s">
        <v>224</v>
      </c>
      <c r="R1719" s="592" t="s">
        <v>226</v>
      </c>
      <c r="S1719" s="592" t="s">
        <v>224</v>
      </c>
      <c r="T1719" s="592" t="s">
        <v>226</v>
      </c>
      <c r="U1719" s="592" t="s">
        <v>226</v>
      </c>
      <c r="V1719" s="592" t="s">
        <v>226</v>
      </c>
      <c r="W1719" s="592" t="s">
        <v>225</v>
      </c>
      <c r="X1719" s="592" t="s">
        <v>226</v>
      </c>
      <c r="Y1719" s="592" t="s">
        <v>226</v>
      </c>
      <c r="Z1719" s="592" t="s">
        <v>226</v>
      </c>
    </row>
    <row r="1720" spans="1:26" x14ac:dyDescent="0.3">
      <c r="A1720" s="592">
        <v>705482</v>
      </c>
      <c r="B1720" s="592" t="s">
        <v>4277</v>
      </c>
      <c r="C1720" s="592" t="s">
        <v>226</v>
      </c>
      <c r="D1720" s="592" t="s">
        <v>224</v>
      </c>
      <c r="E1720" s="592" t="s">
        <v>224</v>
      </c>
      <c r="F1720" s="592" t="s">
        <v>224</v>
      </c>
      <c r="G1720" s="592" t="s">
        <v>224</v>
      </c>
      <c r="H1720" s="592" t="s">
        <v>224</v>
      </c>
      <c r="I1720" s="592" t="s">
        <v>226</v>
      </c>
      <c r="J1720" s="592" t="s">
        <v>224</v>
      </c>
      <c r="K1720" s="592" t="s">
        <v>226</v>
      </c>
      <c r="L1720" s="592" t="s">
        <v>224</v>
      </c>
      <c r="M1720" s="592" t="s">
        <v>224</v>
      </c>
      <c r="N1720" s="592" t="s">
        <v>226</v>
      </c>
      <c r="O1720" s="592" t="s">
        <v>224</v>
      </c>
      <c r="P1720" s="592" t="s">
        <v>226</v>
      </c>
      <c r="Q1720" s="592" t="s">
        <v>224</v>
      </c>
      <c r="R1720" s="592" t="s">
        <v>224</v>
      </c>
      <c r="S1720" s="592" t="s">
        <v>224</v>
      </c>
      <c r="T1720" s="592" t="s">
        <v>225</v>
      </c>
      <c r="U1720" s="592" t="s">
        <v>224</v>
      </c>
      <c r="V1720" s="592" t="s">
        <v>224</v>
      </c>
      <c r="W1720" s="592" t="s">
        <v>224</v>
      </c>
      <c r="X1720" s="592" t="s">
        <v>226</v>
      </c>
      <c r="Y1720" s="592" t="s">
        <v>224</v>
      </c>
      <c r="Z1720" s="592" t="s">
        <v>225</v>
      </c>
    </row>
    <row r="1721" spans="1:26" x14ac:dyDescent="0.3">
      <c r="A1721" s="592">
        <v>706410</v>
      </c>
      <c r="B1721" s="592" t="s">
        <v>4277</v>
      </c>
      <c r="C1721" s="592" t="s">
        <v>226</v>
      </c>
      <c r="D1721" s="592" t="s">
        <v>226</v>
      </c>
      <c r="E1721" s="592" t="s">
        <v>226</v>
      </c>
      <c r="F1721" s="592" t="s">
        <v>226</v>
      </c>
      <c r="G1721" s="592" t="s">
        <v>224</v>
      </c>
      <c r="H1721" s="592" t="s">
        <v>224</v>
      </c>
      <c r="I1721" s="592" t="s">
        <v>226</v>
      </c>
      <c r="J1721" s="592" t="s">
        <v>226</v>
      </c>
      <c r="K1721" s="592" t="s">
        <v>226</v>
      </c>
      <c r="L1721" s="592" t="s">
        <v>224</v>
      </c>
      <c r="M1721" s="592" t="s">
        <v>226</v>
      </c>
      <c r="N1721" s="592" t="s">
        <v>224</v>
      </c>
      <c r="O1721" s="592" t="s">
        <v>226</v>
      </c>
      <c r="P1721" s="592" t="s">
        <v>226</v>
      </c>
      <c r="Q1721" s="592" t="s">
        <v>226</v>
      </c>
      <c r="R1721" s="592" t="s">
        <v>226</v>
      </c>
      <c r="S1721" s="592" t="s">
        <v>226</v>
      </c>
      <c r="T1721" s="592" t="s">
        <v>226</v>
      </c>
      <c r="U1721" s="592" t="s">
        <v>226</v>
      </c>
      <c r="V1721" s="592" t="s">
        <v>226</v>
      </c>
      <c r="W1721" s="592" t="s">
        <v>226</v>
      </c>
      <c r="X1721" s="592" t="s">
        <v>226</v>
      </c>
      <c r="Y1721" s="592" t="s">
        <v>226</v>
      </c>
      <c r="Z1721" s="592" t="s">
        <v>226</v>
      </c>
    </row>
    <row r="1722" spans="1:26" x14ac:dyDescent="0.3">
      <c r="A1722" s="592">
        <v>705803</v>
      </c>
      <c r="B1722" s="592" t="s">
        <v>4277</v>
      </c>
      <c r="C1722" s="592" t="s">
        <v>226</v>
      </c>
      <c r="D1722" s="592" t="s">
        <v>224</v>
      </c>
      <c r="E1722" s="592" t="s">
        <v>224</v>
      </c>
      <c r="F1722" s="592" t="s">
        <v>226</v>
      </c>
      <c r="G1722" s="592" t="s">
        <v>226</v>
      </c>
      <c r="H1722" s="592" t="s">
        <v>226</v>
      </c>
      <c r="I1722" s="592" t="s">
        <v>226</v>
      </c>
      <c r="J1722" s="592" t="s">
        <v>226</v>
      </c>
      <c r="K1722" s="592" t="s">
        <v>226</v>
      </c>
      <c r="L1722" s="592" t="s">
        <v>225</v>
      </c>
      <c r="M1722" s="592" t="s">
        <v>226</v>
      </c>
      <c r="N1722" s="592" t="s">
        <v>226</v>
      </c>
      <c r="O1722" s="592" t="s">
        <v>224</v>
      </c>
      <c r="P1722" s="592" t="s">
        <v>226</v>
      </c>
      <c r="Q1722" s="592" t="s">
        <v>224</v>
      </c>
      <c r="R1722" s="592" t="s">
        <v>226</v>
      </c>
      <c r="S1722" s="592" t="s">
        <v>224</v>
      </c>
      <c r="T1722" s="592" t="s">
        <v>226</v>
      </c>
      <c r="U1722" s="592" t="s">
        <v>225</v>
      </c>
      <c r="V1722" s="592" t="s">
        <v>225</v>
      </c>
      <c r="W1722" s="592" t="s">
        <v>225</v>
      </c>
      <c r="X1722" s="592" t="s">
        <v>225</v>
      </c>
      <c r="Y1722" s="592" t="s">
        <v>225</v>
      </c>
      <c r="Z1722" s="592" t="s">
        <v>225</v>
      </c>
    </row>
    <row r="1723" spans="1:26" x14ac:dyDescent="0.3">
      <c r="A1723" s="592">
        <v>700017</v>
      </c>
      <c r="B1723" s="592" t="s">
        <v>4277</v>
      </c>
      <c r="C1723" s="592" t="s">
        <v>226</v>
      </c>
      <c r="D1723" s="592" t="s">
        <v>224</v>
      </c>
      <c r="E1723" s="592" t="s">
        <v>226</v>
      </c>
      <c r="F1723" s="592" t="s">
        <v>226</v>
      </c>
      <c r="G1723" s="592" t="s">
        <v>226</v>
      </c>
      <c r="H1723" s="592" t="s">
        <v>224</v>
      </c>
      <c r="I1723" s="592" t="s">
        <v>224</v>
      </c>
      <c r="J1723" s="592" t="s">
        <v>226</v>
      </c>
      <c r="K1723" s="592" t="s">
        <v>224</v>
      </c>
      <c r="L1723" s="592" t="s">
        <v>226</v>
      </c>
      <c r="M1723" s="592" t="s">
        <v>224</v>
      </c>
      <c r="N1723" s="592" t="s">
        <v>226</v>
      </c>
      <c r="O1723" s="592" t="s">
        <v>224</v>
      </c>
      <c r="P1723" s="592" t="s">
        <v>224</v>
      </c>
      <c r="Q1723" s="592" t="s">
        <v>225</v>
      </c>
      <c r="R1723" s="592" t="s">
        <v>225</v>
      </c>
      <c r="S1723" s="592" t="s">
        <v>224</v>
      </c>
      <c r="T1723" s="592" t="s">
        <v>225</v>
      </c>
      <c r="U1723" s="592" t="s">
        <v>224</v>
      </c>
      <c r="V1723" s="592" t="s">
        <v>225</v>
      </c>
      <c r="W1723" s="592" t="s">
        <v>225</v>
      </c>
      <c r="X1723" s="592" t="s">
        <v>224</v>
      </c>
      <c r="Y1723" s="592" t="s">
        <v>224</v>
      </c>
      <c r="Z1723" s="592" t="s">
        <v>225</v>
      </c>
    </row>
    <row r="1724" spans="1:26" x14ac:dyDescent="0.3">
      <c r="A1724" s="592">
        <v>700960</v>
      </c>
      <c r="B1724" s="592" t="s">
        <v>4277</v>
      </c>
      <c r="C1724" s="592" t="s">
        <v>226</v>
      </c>
      <c r="D1724" s="592" t="s">
        <v>224</v>
      </c>
      <c r="E1724" s="592" t="s">
        <v>226</v>
      </c>
      <c r="F1724" s="592" t="s">
        <v>224</v>
      </c>
      <c r="G1724" s="592" t="s">
        <v>226</v>
      </c>
      <c r="H1724" s="592" t="s">
        <v>226</v>
      </c>
      <c r="I1724" s="592" t="s">
        <v>226</v>
      </c>
      <c r="J1724" s="592" t="s">
        <v>226</v>
      </c>
      <c r="K1724" s="592" t="s">
        <v>225</v>
      </c>
      <c r="L1724" s="592" t="s">
        <v>224</v>
      </c>
      <c r="M1724" s="592" t="s">
        <v>224</v>
      </c>
      <c r="N1724" s="592" t="s">
        <v>225</v>
      </c>
      <c r="O1724" s="592" t="s">
        <v>226</v>
      </c>
      <c r="P1724" s="592" t="s">
        <v>224</v>
      </c>
      <c r="Q1724" s="592" t="s">
        <v>226</v>
      </c>
      <c r="R1724" s="592" t="s">
        <v>225</v>
      </c>
      <c r="S1724" s="592" t="s">
        <v>226</v>
      </c>
      <c r="T1724" s="592" t="s">
        <v>225</v>
      </c>
      <c r="U1724" s="592" t="s">
        <v>226</v>
      </c>
      <c r="V1724" s="592" t="s">
        <v>226</v>
      </c>
      <c r="W1724" s="592" t="s">
        <v>224</v>
      </c>
      <c r="X1724" s="592" t="s">
        <v>226</v>
      </c>
      <c r="Y1724" s="592" t="s">
        <v>224</v>
      </c>
      <c r="Z1724" s="592" t="s">
        <v>225</v>
      </c>
    </row>
    <row r="1725" spans="1:26" x14ac:dyDescent="0.3">
      <c r="A1725" s="592">
        <v>703669</v>
      </c>
      <c r="B1725" s="592" t="s">
        <v>4277</v>
      </c>
      <c r="C1725" s="592" t="s">
        <v>226</v>
      </c>
      <c r="D1725" s="592" t="s">
        <v>226</v>
      </c>
      <c r="E1725" s="592" t="s">
        <v>226</v>
      </c>
      <c r="F1725" s="592" t="s">
        <v>224</v>
      </c>
      <c r="G1725" s="592" t="s">
        <v>226</v>
      </c>
      <c r="H1725" s="592" t="s">
        <v>224</v>
      </c>
      <c r="I1725" s="592" t="s">
        <v>224</v>
      </c>
      <c r="J1725" s="592" t="s">
        <v>226</v>
      </c>
      <c r="K1725" s="592" t="s">
        <v>226</v>
      </c>
      <c r="L1725" s="592" t="s">
        <v>224</v>
      </c>
      <c r="M1725" s="592" t="s">
        <v>224</v>
      </c>
      <c r="N1725" s="592" t="s">
        <v>226</v>
      </c>
      <c r="O1725" s="592" t="s">
        <v>226</v>
      </c>
      <c r="P1725" s="592" t="s">
        <v>226</v>
      </c>
      <c r="Q1725" s="592" t="s">
        <v>226</v>
      </c>
      <c r="R1725" s="592" t="s">
        <v>226</v>
      </c>
      <c r="S1725" s="592" t="s">
        <v>224</v>
      </c>
      <c r="T1725" s="592" t="s">
        <v>225</v>
      </c>
      <c r="U1725" s="592" t="s">
        <v>226</v>
      </c>
      <c r="V1725" s="592" t="s">
        <v>226</v>
      </c>
      <c r="W1725" s="592" t="s">
        <v>225</v>
      </c>
      <c r="X1725" s="592" t="s">
        <v>224</v>
      </c>
      <c r="Y1725" s="592" t="s">
        <v>226</v>
      </c>
      <c r="Z1725" s="592" t="s">
        <v>226</v>
      </c>
    </row>
    <row r="1726" spans="1:26" x14ac:dyDescent="0.3">
      <c r="A1726" s="592">
        <v>705580</v>
      </c>
      <c r="B1726" s="592" t="s">
        <v>4277</v>
      </c>
      <c r="C1726" s="592" t="s">
        <v>226</v>
      </c>
      <c r="D1726" s="592" t="s">
        <v>224</v>
      </c>
      <c r="E1726" s="592" t="s">
        <v>224</v>
      </c>
      <c r="F1726" s="592" t="s">
        <v>226</v>
      </c>
      <c r="G1726" s="592" t="s">
        <v>226</v>
      </c>
      <c r="H1726" s="592" t="s">
        <v>224</v>
      </c>
      <c r="I1726" s="592" t="s">
        <v>226</v>
      </c>
      <c r="J1726" s="592" t="s">
        <v>224</v>
      </c>
      <c r="K1726" s="592" t="s">
        <v>224</v>
      </c>
      <c r="L1726" s="592" t="s">
        <v>226</v>
      </c>
      <c r="M1726" s="592" t="s">
        <v>226</v>
      </c>
      <c r="N1726" s="592" t="s">
        <v>226</v>
      </c>
      <c r="O1726" s="592" t="s">
        <v>224</v>
      </c>
      <c r="P1726" s="592" t="s">
        <v>226</v>
      </c>
      <c r="Q1726" s="592" t="s">
        <v>226</v>
      </c>
      <c r="R1726" s="592" t="s">
        <v>226</v>
      </c>
      <c r="S1726" s="592" t="s">
        <v>224</v>
      </c>
      <c r="T1726" s="592" t="s">
        <v>224</v>
      </c>
      <c r="U1726" s="592" t="s">
        <v>225</v>
      </c>
      <c r="V1726" s="592" t="s">
        <v>226</v>
      </c>
      <c r="W1726" s="592" t="s">
        <v>224</v>
      </c>
      <c r="X1726" s="592" t="s">
        <v>225</v>
      </c>
      <c r="Y1726" s="592" t="s">
        <v>226</v>
      </c>
      <c r="Z1726" s="592" t="s">
        <v>224</v>
      </c>
    </row>
    <row r="1727" spans="1:26" x14ac:dyDescent="0.3">
      <c r="A1727" s="592">
        <v>705465</v>
      </c>
      <c r="B1727" s="592" t="s">
        <v>4277</v>
      </c>
      <c r="C1727" s="592" t="s">
        <v>226</v>
      </c>
      <c r="D1727" s="592" t="s">
        <v>226</v>
      </c>
      <c r="E1727" s="592" t="s">
        <v>226</v>
      </c>
      <c r="F1727" s="592" t="s">
        <v>224</v>
      </c>
      <c r="G1727" s="592" t="s">
        <v>224</v>
      </c>
      <c r="H1727" s="592" t="s">
        <v>224</v>
      </c>
      <c r="I1727" s="592" t="s">
        <v>226</v>
      </c>
      <c r="J1727" s="592" t="s">
        <v>226</v>
      </c>
      <c r="K1727" s="592" t="s">
        <v>224</v>
      </c>
      <c r="L1727" s="592" t="s">
        <v>226</v>
      </c>
      <c r="M1727" s="592" t="s">
        <v>226</v>
      </c>
      <c r="N1727" s="592" t="s">
        <v>224</v>
      </c>
      <c r="O1727" s="592" t="s">
        <v>224</v>
      </c>
      <c r="P1727" s="592" t="s">
        <v>226</v>
      </c>
      <c r="Q1727" s="592" t="s">
        <v>226</v>
      </c>
      <c r="R1727" s="592" t="s">
        <v>224</v>
      </c>
      <c r="S1727" s="592" t="s">
        <v>226</v>
      </c>
      <c r="T1727" s="592" t="s">
        <v>226</v>
      </c>
      <c r="U1727" s="592" t="s">
        <v>226</v>
      </c>
      <c r="V1727" s="592" t="s">
        <v>226</v>
      </c>
      <c r="W1727" s="592" t="s">
        <v>224</v>
      </c>
      <c r="X1727" s="592" t="s">
        <v>226</v>
      </c>
      <c r="Y1727" s="592" t="s">
        <v>224</v>
      </c>
      <c r="Z1727" s="592" t="s">
        <v>226</v>
      </c>
    </row>
    <row r="1728" spans="1:26" x14ac:dyDescent="0.3">
      <c r="A1728" s="592">
        <v>706095</v>
      </c>
      <c r="B1728" s="592" t="s">
        <v>4277</v>
      </c>
      <c r="C1728" s="592" t="s">
        <v>226</v>
      </c>
      <c r="D1728" s="592" t="s">
        <v>226</v>
      </c>
      <c r="E1728" s="592" t="s">
        <v>226</v>
      </c>
      <c r="F1728" s="592" t="s">
        <v>226</v>
      </c>
      <c r="G1728" s="592" t="s">
        <v>226</v>
      </c>
      <c r="H1728" s="592" t="s">
        <v>224</v>
      </c>
      <c r="I1728" s="592" t="s">
        <v>226</v>
      </c>
      <c r="J1728" s="592" t="s">
        <v>226</v>
      </c>
      <c r="K1728" s="592" t="s">
        <v>226</v>
      </c>
      <c r="L1728" s="592" t="s">
        <v>226</v>
      </c>
      <c r="M1728" s="592" t="s">
        <v>226</v>
      </c>
      <c r="N1728" s="592" t="s">
        <v>224</v>
      </c>
      <c r="O1728" s="592" t="s">
        <v>226</v>
      </c>
      <c r="P1728" s="592" t="s">
        <v>224</v>
      </c>
      <c r="Q1728" s="592" t="s">
        <v>226</v>
      </c>
      <c r="R1728" s="592" t="s">
        <v>225</v>
      </c>
      <c r="S1728" s="592" t="s">
        <v>226</v>
      </c>
      <c r="T1728" s="592" t="s">
        <v>225</v>
      </c>
      <c r="U1728" s="592" t="s">
        <v>225</v>
      </c>
      <c r="V1728" s="592" t="s">
        <v>226</v>
      </c>
      <c r="W1728" s="592" t="s">
        <v>225</v>
      </c>
      <c r="X1728" s="592" t="s">
        <v>226</v>
      </c>
      <c r="Y1728" s="592" t="s">
        <v>226</v>
      </c>
      <c r="Z1728" s="592" t="s">
        <v>225</v>
      </c>
    </row>
    <row r="1729" spans="1:26" x14ac:dyDescent="0.3">
      <c r="A1729" s="592">
        <v>705057</v>
      </c>
      <c r="B1729" s="592" t="s">
        <v>4277</v>
      </c>
      <c r="C1729" s="592" t="s">
        <v>226</v>
      </c>
      <c r="D1729" s="592" t="s">
        <v>226</v>
      </c>
      <c r="E1729" s="592" t="s">
        <v>224</v>
      </c>
      <c r="F1729" s="592" t="s">
        <v>224</v>
      </c>
      <c r="G1729" s="592" t="s">
        <v>226</v>
      </c>
      <c r="H1729" s="592" t="s">
        <v>224</v>
      </c>
      <c r="I1729" s="592" t="s">
        <v>226</v>
      </c>
      <c r="J1729" s="592" t="s">
        <v>226</v>
      </c>
      <c r="K1729" s="592" t="s">
        <v>226</v>
      </c>
      <c r="L1729" s="592" t="s">
        <v>226</v>
      </c>
      <c r="M1729" s="592" t="s">
        <v>226</v>
      </c>
      <c r="N1729" s="592" t="s">
        <v>224</v>
      </c>
      <c r="O1729" s="592" t="s">
        <v>224</v>
      </c>
      <c r="P1729" s="592" t="s">
        <v>225</v>
      </c>
      <c r="Q1729" s="592" t="s">
        <v>224</v>
      </c>
      <c r="R1729" s="592" t="s">
        <v>225</v>
      </c>
      <c r="S1729" s="592" t="s">
        <v>225</v>
      </c>
      <c r="T1729" s="592" t="s">
        <v>225</v>
      </c>
      <c r="U1729" s="592" t="s">
        <v>225</v>
      </c>
      <c r="V1729" s="592" t="s">
        <v>225</v>
      </c>
      <c r="W1729" s="592" t="s">
        <v>225</v>
      </c>
      <c r="X1729" s="592" t="s">
        <v>225</v>
      </c>
      <c r="Y1729" s="592" t="s">
        <v>225</v>
      </c>
      <c r="Z1729" s="592" t="s">
        <v>225</v>
      </c>
    </row>
    <row r="1730" spans="1:26" x14ac:dyDescent="0.3">
      <c r="A1730" s="592">
        <v>706119</v>
      </c>
      <c r="B1730" s="592" t="s">
        <v>4277</v>
      </c>
      <c r="C1730" s="592" t="s">
        <v>226</v>
      </c>
      <c r="D1730" s="592" t="s">
        <v>224</v>
      </c>
      <c r="E1730" s="592" t="s">
        <v>224</v>
      </c>
      <c r="F1730" s="592" t="s">
        <v>226</v>
      </c>
      <c r="G1730" s="592" t="s">
        <v>226</v>
      </c>
      <c r="H1730" s="592" t="s">
        <v>224</v>
      </c>
      <c r="I1730" s="592" t="s">
        <v>226</v>
      </c>
      <c r="J1730" s="592" t="s">
        <v>226</v>
      </c>
      <c r="K1730" s="592" t="s">
        <v>226</v>
      </c>
      <c r="L1730" s="592" t="s">
        <v>224</v>
      </c>
      <c r="M1730" s="592" t="s">
        <v>224</v>
      </c>
      <c r="N1730" s="592" t="s">
        <v>224</v>
      </c>
      <c r="O1730" s="592" t="s">
        <v>224</v>
      </c>
      <c r="P1730" s="592" t="s">
        <v>224</v>
      </c>
      <c r="Q1730" s="592" t="s">
        <v>226</v>
      </c>
      <c r="R1730" s="592" t="s">
        <v>224</v>
      </c>
      <c r="S1730" s="592" t="s">
        <v>226</v>
      </c>
      <c r="T1730" s="592" t="s">
        <v>225</v>
      </c>
      <c r="U1730" s="592" t="s">
        <v>225</v>
      </c>
      <c r="V1730" s="592" t="s">
        <v>225</v>
      </c>
      <c r="W1730" s="592" t="s">
        <v>225</v>
      </c>
      <c r="X1730" s="592" t="s">
        <v>225</v>
      </c>
      <c r="Y1730" s="592" t="s">
        <v>225</v>
      </c>
      <c r="Z1730" s="592" t="s">
        <v>225</v>
      </c>
    </row>
    <row r="1731" spans="1:26" x14ac:dyDescent="0.3">
      <c r="A1731" s="592">
        <v>706540</v>
      </c>
      <c r="B1731" s="592" t="s">
        <v>4277</v>
      </c>
      <c r="C1731" s="592" t="s">
        <v>226</v>
      </c>
      <c r="D1731" s="592" t="s">
        <v>224</v>
      </c>
      <c r="E1731" s="592" t="s">
        <v>226</v>
      </c>
      <c r="F1731" s="592" t="s">
        <v>226</v>
      </c>
      <c r="G1731" s="592" t="s">
        <v>226</v>
      </c>
      <c r="H1731" s="592" t="s">
        <v>226</v>
      </c>
      <c r="I1731" s="592" t="s">
        <v>226</v>
      </c>
      <c r="J1731" s="592" t="s">
        <v>226</v>
      </c>
      <c r="K1731" s="592" t="s">
        <v>226</v>
      </c>
      <c r="L1731" s="592" t="s">
        <v>226</v>
      </c>
      <c r="M1731" s="592" t="s">
        <v>226</v>
      </c>
      <c r="N1731" s="592" t="s">
        <v>226</v>
      </c>
      <c r="O1731" s="592" t="s">
        <v>226</v>
      </c>
      <c r="P1731" s="592" t="s">
        <v>225</v>
      </c>
      <c r="Q1731" s="592" t="s">
        <v>225</v>
      </c>
      <c r="R1731" s="592" t="s">
        <v>225</v>
      </c>
      <c r="S1731" s="592" t="s">
        <v>226</v>
      </c>
      <c r="T1731" s="592" t="s">
        <v>226</v>
      </c>
      <c r="U1731" s="592" t="s">
        <v>226</v>
      </c>
      <c r="V1731" s="592" t="s">
        <v>225</v>
      </c>
      <c r="W1731" s="592" t="s">
        <v>226</v>
      </c>
      <c r="X1731" s="592" t="s">
        <v>226</v>
      </c>
      <c r="Y1731" s="592" t="s">
        <v>226</v>
      </c>
      <c r="Z1731" s="592" t="s">
        <v>226</v>
      </c>
    </row>
    <row r="1732" spans="1:26" x14ac:dyDescent="0.3">
      <c r="A1732" s="592">
        <v>704828</v>
      </c>
      <c r="B1732" s="592" t="s">
        <v>4277</v>
      </c>
      <c r="C1732" s="592" t="s">
        <v>226</v>
      </c>
      <c r="D1732" s="592" t="s">
        <v>226</v>
      </c>
      <c r="E1732" s="592" t="s">
        <v>224</v>
      </c>
      <c r="F1732" s="592" t="s">
        <v>224</v>
      </c>
      <c r="G1732" s="592" t="s">
        <v>224</v>
      </c>
      <c r="H1732" s="592" t="s">
        <v>224</v>
      </c>
      <c r="I1732" s="592" t="s">
        <v>226</v>
      </c>
      <c r="J1732" s="592" t="s">
        <v>226</v>
      </c>
      <c r="K1732" s="592" t="s">
        <v>226</v>
      </c>
      <c r="L1732" s="592" t="s">
        <v>226</v>
      </c>
      <c r="M1732" s="592" t="s">
        <v>226</v>
      </c>
      <c r="N1732" s="592" t="s">
        <v>226</v>
      </c>
      <c r="O1732" s="592" t="s">
        <v>226</v>
      </c>
      <c r="P1732" s="592" t="s">
        <v>226</v>
      </c>
      <c r="Q1732" s="592" t="s">
        <v>224</v>
      </c>
      <c r="R1732" s="592" t="s">
        <v>225</v>
      </c>
      <c r="S1732" s="592" t="s">
        <v>226</v>
      </c>
      <c r="T1732" s="592" t="s">
        <v>226</v>
      </c>
      <c r="U1732" s="592" t="s">
        <v>225</v>
      </c>
      <c r="V1732" s="592" t="s">
        <v>226</v>
      </c>
      <c r="W1732" s="592" t="s">
        <v>225</v>
      </c>
      <c r="X1732" s="592" t="s">
        <v>226</v>
      </c>
      <c r="Y1732" s="592" t="s">
        <v>226</v>
      </c>
      <c r="Z1732" s="592" t="s">
        <v>226</v>
      </c>
    </row>
    <row r="1733" spans="1:26" x14ac:dyDescent="0.3">
      <c r="A1733" s="592">
        <v>702807</v>
      </c>
      <c r="B1733" s="592" t="s">
        <v>4277</v>
      </c>
      <c r="C1733" s="592" t="s">
        <v>226</v>
      </c>
      <c r="D1733" s="592" t="s">
        <v>226</v>
      </c>
      <c r="E1733" s="592" t="s">
        <v>224</v>
      </c>
      <c r="F1733" s="592" t="s">
        <v>224</v>
      </c>
      <c r="G1733" s="592" t="s">
        <v>224</v>
      </c>
      <c r="H1733" s="592" t="s">
        <v>224</v>
      </c>
      <c r="I1733" s="592" t="s">
        <v>224</v>
      </c>
      <c r="J1733" s="592" t="s">
        <v>226</v>
      </c>
      <c r="K1733" s="592" t="s">
        <v>224</v>
      </c>
      <c r="L1733" s="592" t="s">
        <v>224</v>
      </c>
      <c r="M1733" s="592" t="s">
        <v>226</v>
      </c>
      <c r="N1733" s="592" t="s">
        <v>226</v>
      </c>
      <c r="O1733" s="592" t="s">
        <v>225</v>
      </c>
      <c r="P1733" s="592" t="s">
        <v>224</v>
      </c>
      <c r="Q1733" s="592" t="s">
        <v>224</v>
      </c>
      <c r="R1733" s="592" t="s">
        <v>225</v>
      </c>
      <c r="S1733" s="592" t="s">
        <v>225</v>
      </c>
      <c r="T1733" s="592" t="s">
        <v>225</v>
      </c>
      <c r="U1733" s="592" t="s">
        <v>225</v>
      </c>
      <c r="V1733" s="592" t="s">
        <v>225</v>
      </c>
      <c r="W1733" s="592" t="s">
        <v>225</v>
      </c>
      <c r="X1733" s="592" t="s">
        <v>225</v>
      </c>
      <c r="Y1733" s="592" t="s">
        <v>225</v>
      </c>
      <c r="Z1733" s="592" t="s">
        <v>225</v>
      </c>
    </row>
    <row r="1734" spans="1:26" x14ac:dyDescent="0.3">
      <c r="A1734" s="592">
        <v>705730</v>
      </c>
      <c r="B1734" s="592" t="s">
        <v>4277</v>
      </c>
      <c r="C1734" s="592" t="s">
        <v>226</v>
      </c>
      <c r="D1734" s="592" t="s">
        <v>225</v>
      </c>
      <c r="E1734" s="592" t="s">
        <v>226</v>
      </c>
      <c r="F1734" s="592" t="s">
        <v>226</v>
      </c>
      <c r="G1734" s="592" t="s">
        <v>226</v>
      </c>
      <c r="H1734" s="592" t="s">
        <v>224</v>
      </c>
      <c r="I1734" s="592" t="s">
        <v>226</v>
      </c>
      <c r="J1734" s="592" t="s">
        <v>224</v>
      </c>
      <c r="K1734" s="592" t="s">
        <v>224</v>
      </c>
      <c r="L1734" s="592" t="s">
        <v>226</v>
      </c>
      <c r="M1734" s="592" t="s">
        <v>226</v>
      </c>
      <c r="N1734" s="592" t="s">
        <v>224</v>
      </c>
      <c r="O1734" s="592" t="s">
        <v>226</v>
      </c>
      <c r="P1734" s="592" t="s">
        <v>226</v>
      </c>
      <c r="Q1734" s="592" t="s">
        <v>226</v>
      </c>
      <c r="R1734" s="592" t="s">
        <v>225</v>
      </c>
      <c r="S1734" s="592" t="s">
        <v>226</v>
      </c>
      <c r="T1734" s="592" t="s">
        <v>224</v>
      </c>
      <c r="U1734" s="592" t="s">
        <v>225</v>
      </c>
      <c r="V1734" s="592" t="s">
        <v>226</v>
      </c>
      <c r="W1734" s="592" t="s">
        <v>225</v>
      </c>
      <c r="X1734" s="592" t="s">
        <v>225</v>
      </c>
      <c r="Y1734" s="592" t="s">
        <v>225</v>
      </c>
      <c r="Z1734" s="592" t="s">
        <v>226</v>
      </c>
    </row>
    <row r="1735" spans="1:26" x14ac:dyDescent="0.3">
      <c r="A1735" s="592">
        <v>705698</v>
      </c>
      <c r="B1735" s="592" t="s">
        <v>4277</v>
      </c>
      <c r="C1735" s="592" t="s">
        <v>226</v>
      </c>
      <c r="D1735" s="592" t="s">
        <v>226</v>
      </c>
      <c r="E1735" s="592" t="s">
        <v>226</v>
      </c>
      <c r="F1735" s="592" t="s">
        <v>226</v>
      </c>
      <c r="G1735" s="592" t="s">
        <v>224</v>
      </c>
      <c r="H1735" s="592" t="s">
        <v>225</v>
      </c>
      <c r="I1735" s="592" t="s">
        <v>226</v>
      </c>
      <c r="J1735" s="592" t="s">
        <v>226</v>
      </c>
      <c r="K1735" s="592" t="s">
        <v>225</v>
      </c>
      <c r="L1735" s="592" t="s">
        <v>226</v>
      </c>
      <c r="M1735" s="592" t="s">
        <v>225</v>
      </c>
      <c r="N1735" s="592" t="s">
        <v>225</v>
      </c>
      <c r="O1735" s="592" t="s">
        <v>224</v>
      </c>
      <c r="P1735" s="592" t="s">
        <v>226</v>
      </c>
      <c r="Q1735" s="592" t="s">
        <v>226</v>
      </c>
      <c r="R1735" s="592" t="s">
        <v>224</v>
      </c>
      <c r="S1735" s="592" t="s">
        <v>224</v>
      </c>
      <c r="T1735" s="592" t="s">
        <v>225</v>
      </c>
      <c r="U1735" s="592" t="s">
        <v>226</v>
      </c>
      <c r="V1735" s="592" t="s">
        <v>226</v>
      </c>
      <c r="W1735" s="592" t="s">
        <v>225</v>
      </c>
      <c r="X1735" s="592" t="s">
        <v>226</v>
      </c>
      <c r="Y1735" s="592" t="s">
        <v>226</v>
      </c>
      <c r="Z1735" s="592" t="s">
        <v>225</v>
      </c>
    </row>
    <row r="1736" spans="1:26" x14ac:dyDescent="0.3">
      <c r="A1736" s="592">
        <v>706524</v>
      </c>
      <c r="B1736" s="592" t="s">
        <v>4277</v>
      </c>
      <c r="C1736" s="592" t="s">
        <v>226</v>
      </c>
      <c r="D1736" s="592" t="s">
        <v>226</v>
      </c>
      <c r="E1736" s="592" t="s">
        <v>226</v>
      </c>
      <c r="F1736" s="592" t="s">
        <v>226</v>
      </c>
      <c r="G1736" s="592" t="s">
        <v>225</v>
      </c>
      <c r="H1736" s="592" t="s">
        <v>226</v>
      </c>
      <c r="I1736" s="592" t="s">
        <v>226</v>
      </c>
      <c r="J1736" s="592" t="s">
        <v>224</v>
      </c>
      <c r="K1736" s="592" t="s">
        <v>226</v>
      </c>
      <c r="L1736" s="592" t="s">
        <v>226</v>
      </c>
      <c r="M1736" s="592" t="s">
        <v>224</v>
      </c>
      <c r="N1736" s="592" t="s">
        <v>226</v>
      </c>
      <c r="O1736" s="592" t="s">
        <v>225</v>
      </c>
      <c r="P1736" s="592" t="s">
        <v>224</v>
      </c>
      <c r="Q1736" s="592" t="s">
        <v>225</v>
      </c>
      <c r="R1736" s="592" t="s">
        <v>225</v>
      </c>
      <c r="S1736" s="592" t="s">
        <v>224</v>
      </c>
      <c r="T1736" s="592" t="s">
        <v>226</v>
      </c>
      <c r="U1736" s="592" t="s">
        <v>225</v>
      </c>
      <c r="V1736" s="592" t="s">
        <v>225</v>
      </c>
      <c r="W1736" s="592" t="s">
        <v>225</v>
      </c>
      <c r="X1736" s="592" t="s">
        <v>225</v>
      </c>
      <c r="Y1736" s="592" t="s">
        <v>225</v>
      </c>
      <c r="Z1736" s="592" t="s">
        <v>226</v>
      </c>
    </row>
    <row r="1737" spans="1:26" x14ac:dyDescent="0.3">
      <c r="A1737" s="592">
        <v>705942</v>
      </c>
      <c r="B1737" s="592" t="s">
        <v>4277</v>
      </c>
      <c r="C1737" s="592" t="s">
        <v>226</v>
      </c>
      <c r="D1737" s="592" t="s">
        <v>226</v>
      </c>
      <c r="E1737" s="592" t="s">
        <v>226</v>
      </c>
      <c r="F1737" s="592" t="s">
        <v>226</v>
      </c>
      <c r="G1737" s="592" t="s">
        <v>226</v>
      </c>
      <c r="H1737" s="592" t="s">
        <v>226</v>
      </c>
      <c r="I1737" s="592" t="s">
        <v>224</v>
      </c>
      <c r="J1737" s="592" t="s">
        <v>226</v>
      </c>
      <c r="K1737" s="592" t="s">
        <v>224</v>
      </c>
      <c r="L1737" s="592" t="s">
        <v>226</v>
      </c>
      <c r="M1737" s="592" t="s">
        <v>224</v>
      </c>
      <c r="N1737" s="592" t="s">
        <v>226</v>
      </c>
      <c r="O1737" s="592" t="s">
        <v>225</v>
      </c>
      <c r="P1737" s="592" t="s">
        <v>225</v>
      </c>
      <c r="Q1737" s="592" t="s">
        <v>226</v>
      </c>
      <c r="R1737" s="592" t="s">
        <v>225</v>
      </c>
      <c r="S1737" s="592" t="s">
        <v>225</v>
      </c>
      <c r="T1737" s="592" t="s">
        <v>224</v>
      </c>
      <c r="U1737" s="592" t="s">
        <v>225</v>
      </c>
      <c r="V1737" s="592" t="s">
        <v>225</v>
      </c>
      <c r="W1737" s="592" t="s">
        <v>225</v>
      </c>
      <c r="X1737" s="592" t="s">
        <v>225</v>
      </c>
      <c r="Y1737" s="592" t="s">
        <v>225</v>
      </c>
      <c r="Z1737" s="592" t="s">
        <v>225</v>
      </c>
    </row>
    <row r="1738" spans="1:26" x14ac:dyDescent="0.3">
      <c r="A1738" s="592">
        <v>705283</v>
      </c>
      <c r="B1738" s="592" t="s">
        <v>4277</v>
      </c>
      <c r="C1738" s="592" t="s">
        <v>226</v>
      </c>
      <c r="D1738" s="592" t="s">
        <v>226</v>
      </c>
      <c r="E1738" s="592" t="s">
        <v>224</v>
      </c>
      <c r="F1738" s="592" t="s">
        <v>224</v>
      </c>
      <c r="G1738" s="592" t="s">
        <v>224</v>
      </c>
      <c r="H1738" s="592" t="s">
        <v>224</v>
      </c>
      <c r="I1738" s="592" t="s">
        <v>226</v>
      </c>
      <c r="J1738" s="592" t="s">
        <v>226</v>
      </c>
      <c r="K1738" s="592" t="s">
        <v>226</v>
      </c>
      <c r="L1738" s="592" t="s">
        <v>224</v>
      </c>
      <c r="M1738" s="592" t="s">
        <v>224</v>
      </c>
      <c r="N1738" s="592" t="s">
        <v>226</v>
      </c>
      <c r="O1738" s="592" t="s">
        <v>226</v>
      </c>
      <c r="P1738" s="592" t="s">
        <v>226</v>
      </c>
      <c r="Q1738" s="592" t="s">
        <v>226</v>
      </c>
      <c r="R1738" s="592" t="s">
        <v>226</v>
      </c>
      <c r="S1738" s="592" t="s">
        <v>226</v>
      </c>
      <c r="T1738" s="592" t="s">
        <v>224</v>
      </c>
      <c r="U1738" s="592" t="s">
        <v>224</v>
      </c>
      <c r="V1738" s="592" t="s">
        <v>226</v>
      </c>
      <c r="W1738" s="592" t="s">
        <v>225</v>
      </c>
      <c r="X1738" s="592" t="s">
        <v>226</v>
      </c>
      <c r="Y1738" s="592" t="s">
        <v>226</v>
      </c>
      <c r="Z1738" s="592" t="s">
        <v>224</v>
      </c>
    </row>
    <row r="1739" spans="1:26" x14ac:dyDescent="0.3">
      <c r="A1739" s="592">
        <v>706373</v>
      </c>
      <c r="B1739" s="592" t="s">
        <v>4277</v>
      </c>
      <c r="C1739" s="592" t="s">
        <v>226</v>
      </c>
      <c r="D1739" s="592" t="s">
        <v>226</v>
      </c>
      <c r="E1739" s="592" t="s">
        <v>226</v>
      </c>
      <c r="F1739" s="592" t="s">
        <v>226</v>
      </c>
      <c r="G1739" s="592" t="s">
        <v>226</v>
      </c>
      <c r="H1739" s="592" t="s">
        <v>226</v>
      </c>
      <c r="I1739" s="592" t="s">
        <v>226</v>
      </c>
      <c r="J1739" s="592" t="s">
        <v>226</v>
      </c>
      <c r="K1739" s="592" t="s">
        <v>226</v>
      </c>
      <c r="L1739" s="592" t="s">
        <v>226</v>
      </c>
      <c r="M1739" s="592" t="s">
        <v>224</v>
      </c>
      <c r="N1739" s="592" t="s">
        <v>226</v>
      </c>
      <c r="O1739" s="592" t="s">
        <v>224</v>
      </c>
      <c r="P1739" s="592" t="s">
        <v>224</v>
      </c>
      <c r="Q1739" s="592" t="s">
        <v>224</v>
      </c>
      <c r="R1739" s="592" t="s">
        <v>225</v>
      </c>
      <c r="S1739" s="592" t="s">
        <v>226</v>
      </c>
      <c r="T1739" s="592" t="s">
        <v>226</v>
      </c>
      <c r="U1739" s="592" t="s">
        <v>225</v>
      </c>
      <c r="V1739" s="592" t="s">
        <v>225</v>
      </c>
      <c r="W1739" s="592" t="s">
        <v>225</v>
      </c>
      <c r="X1739" s="592" t="s">
        <v>225</v>
      </c>
      <c r="Y1739" s="592" t="s">
        <v>225</v>
      </c>
      <c r="Z1739" s="592" t="s">
        <v>225</v>
      </c>
    </row>
    <row r="1740" spans="1:26" x14ac:dyDescent="0.3">
      <c r="A1740" s="592">
        <v>705849</v>
      </c>
      <c r="B1740" s="592" t="s">
        <v>4277</v>
      </c>
      <c r="C1740" s="592" t="s">
        <v>226</v>
      </c>
      <c r="D1740" s="592" t="s">
        <v>224</v>
      </c>
      <c r="E1740" s="592" t="s">
        <v>224</v>
      </c>
      <c r="F1740" s="592" t="s">
        <v>224</v>
      </c>
      <c r="G1740" s="592" t="s">
        <v>224</v>
      </c>
      <c r="H1740" s="592" t="s">
        <v>226</v>
      </c>
      <c r="I1740" s="592" t="s">
        <v>224</v>
      </c>
      <c r="J1740" s="592" t="s">
        <v>224</v>
      </c>
      <c r="K1740" s="592" t="s">
        <v>224</v>
      </c>
      <c r="L1740" s="592" t="s">
        <v>224</v>
      </c>
      <c r="M1740" s="592" t="s">
        <v>224</v>
      </c>
      <c r="N1740" s="592" t="s">
        <v>226</v>
      </c>
      <c r="O1740" s="592" t="s">
        <v>225</v>
      </c>
      <c r="P1740" s="592" t="s">
        <v>225</v>
      </c>
      <c r="Q1740" s="592" t="s">
        <v>226</v>
      </c>
      <c r="R1740" s="592" t="s">
        <v>225</v>
      </c>
      <c r="S1740" s="592" t="s">
        <v>225</v>
      </c>
      <c r="T1740" s="592" t="s">
        <v>226</v>
      </c>
      <c r="U1740" s="592" t="s">
        <v>225</v>
      </c>
      <c r="V1740" s="592" t="s">
        <v>225</v>
      </c>
      <c r="W1740" s="592" t="s">
        <v>225</v>
      </c>
      <c r="X1740" s="592" t="s">
        <v>225</v>
      </c>
      <c r="Y1740" s="592" t="s">
        <v>225</v>
      </c>
      <c r="Z1740" s="592" t="s">
        <v>226</v>
      </c>
    </row>
    <row r="1741" spans="1:26" x14ac:dyDescent="0.3">
      <c r="A1741" s="592">
        <v>706116</v>
      </c>
      <c r="B1741" s="592" t="s">
        <v>4277</v>
      </c>
      <c r="C1741" s="592" t="s">
        <v>226</v>
      </c>
      <c r="D1741" s="592" t="s">
        <v>226</v>
      </c>
      <c r="E1741" s="592" t="s">
        <v>226</v>
      </c>
      <c r="F1741" s="592" t="s">
        <v>224</v>
      </c>
      <c r="G1741" s="592" t="s">
        <v>224</v>
      </c>
      <c r="H1741" s="592" t="s">
        <v>224</v>
      </c>
      <c r="I1741" s="592" t="s">
        <v>226</v>
      </c>
      <c r="J1741" s="592" t="s">
        <v>226</v>
      </c>
      <c r="K1741" s="592" t="s">
        <v>224</v>
      </c>
      <c r="L1741" s="592" t="s">
        <v>226</v>
      </c>
      <c r="M1741" s="592" t="s">
        <v>226</v>
      </c>
      <c r="N1741" s="592" t="s">
        <v>224</v>
      </c>
      <c r="O1741" s="592" t="s">
        <v>224</v>
      </c>
      <c r="P1741" s="592" t="s">
        <v>226</v>
      </c>
      <c r="Q1741" s="592" t="s">
        <v>226</v>
      </c>
      <c r="R1741" s="592" t="s">
        <v>224</v>
      </c>
      <c r="S1741" s="592" t="s">
        <v>226</v>
      </c>
      <c r="T1741" s="592" t="s">
        <v>226</v>
      </c>
      <c r="U1741" s="592" t="s">
        <v>224</v>
      </c>
      <c r="V1741" s="592" t="s">
        <v>224</v>
      </c>
      <c r="W1741" s="592" t="s">
        <v>226</v>
      </c>
      <c r="X1741" s="592" t="s">
        <v>224</v>
      </c>
      <c r="Y1741" s="592" t="s">
        <v>224</v>
      </c>
      <c r="Z1741" s="592" t="s">
        <v>225</v>
      </c>
    </row>
    <row r="1742" spans="1:26" x14ac:dyDescent="0.3">
      <c r="A1742" s="592">
        <v>703001</v>
      </c>
      <c r="B1742" s="592" t="s">
        <v>4277</v>
      </c>
      <c r="C1742" s="592" t="s">
        <v>226</v>
      </c>
      <c r="D1742" s="592" t="s">
        <v>226</v>
      </c>
      <c r="E1742" s="592" t="s">
        <v>224</v>
      </c>
      <c r="F1742" s="592" t="s">
        <v>226</v>
      </c>
      <c r="G1742" s="592" t="s">
        <v>226</v>
      </c>
      <c r="H1742" s="592" t="s">
        <v>226</v>
      </c>
      <c r="I1742" s="592" t="s">
        <v>224</v>
      </c>
      <c r="J1742" s="592" t="s">
        <v>224</v>
      </c>
      <c r="K1742" s="592" t="s">
        <v>226</v>
      </c>
      <c r="L1742" s="592" t="s">
        <v>224</v>
      </c>
      <c r="M1742" s="592" t="s">
        <v>226</v>
      </c>
      <c r="N1742" s="592" t="s">
        <v>226</v>
      </c>
      <c r="O1742" s="592" t="s">
        <v>226</v>
      </c>
      <c r="P1742" s="592" t="s">
        <v>226</v>
      </c>
      <c r="Q1742" s="592" t="s">
        <v>226</v>
      </c>
      <c r="R1742" s="592" t="s">
        <v>224</v>
      </c>
      <c r="S1742" s="592" t="s">
        <v>225</v>
      </c>
      <c r="T1742" s="592" t="s">
        <v>226</v>
      </c>
      <c r="U1742" s="592" t="s">
        <v>224</v>
      </c>
      <c r="V1742" s="592" t="s">
        <v>224</v>
      </c>
      <c r="W1742" s="592" t="s">
        <v>224</v>
      </c>
      <c r="X1742" s="592" t="s">
        <v>224</v>
      </c>
      <c r="Y1742" s="592" t="s">
        <v>224</v>
      </c>
      <c r="Z1742" s="592" t="s">
        <v>226</v>
      </c>
    </row>
    <row r="1743" spans="1:26" x14ac:dyDescent="0.3">
      <c r="A1743" s="592">
        <v>704972</v>
      </c>
      <c r="B1743" s="592" t="s">
        <v>4277</v>
      </c>
      <c r="C1743" s="592" t="s">
        <v>226</v>
      </c>
      <c r="D1743" s="592" t="s">
        <v>224</v>
      </c>
      <c r="E1743" s="592" t="s">
        <v>224</v>
      </c>
      <c r="F1743" s="592" t="s">
        <v>224</v>
      </c>
      <c r="G1743" s="592" t="s">
        <v>224</v>
      </c>
      <c r="H1743" s="592" t="s">
        <v>224</v>
      </c>
      <c r="I1743" s="592" t="s">
        <v>224</v>
      </c>
      <c r="J1743" s="592" t="s">
        <v>224</v>
      </c>
      <c r="K1743" s="592" t="s">
        <v>224</v>
      </c>
      <c r="L1743" s="592" t="s">
        <v>224</v>
      </c>
      <c r="M1743" s="592" t="s">
        <v>224</v>
      </c>
      <c r="N1743" s="592" t="s">
        <v>225</v>
      </c>
      <c r="O1743" s="592" t="s">
        <v>224</v>
      </c>
      <c r="P1743" s="592" t="s">
        <v>224</v>
      </c>
      <c r="Q1743" s="592" t="s">
        <v>224</v>
      </c>
      <c r="R1743" s="592" t="s">
        <v>225</v>
      </c>
      <c r="S1743" s="592" t="s">
        <v>224</v>
      </c>
      <c r="T1743" s="592" t="s">
        <v>225</v>
      </c>
      <c r="U1743" s="592" t="s">
        <v>225</v>
      </c>
      <c r="V1743" s="592" t="s">
        <v>225</v>
      </c>
      <c r="W1743" s="592" t="s">
        <v>225</v>
      </c>
      <c r="X1743" s="592" t="s">
        <v>225</v>
      </c>
      <c r="Y1743" s="592" t="s">
        <v>225</v>
      </c>
      <c r="Z1743" s="592" t="s">
        <v>225</v>
      </c>
    </row>
    <row r="1744" spans="1:26" x14ac:dyDescent="0.3">
      <c r="A1744" s="592">
        <v>703095</v>
      </c>
      <c r="B1744" s="592" t="s">
        <v>4277</v>
      </c>
      <c r="C1744" s="592" t="s">
        <v>226</v>
      </c>
      <c r="D1744" s="592" t="s">
        <v>224</v>
      </c>
      <c r="E1744" s="592" t="s">
        <v>226</v>
      </c>
      <c r="F1744" s="592" t="s">
        <v>226</v>
      </c>
      <c r="G1744" s="592" t="s">
        <v>226</v>
      </c>
      <c r="H1744" s="592" t="s">
        <v>226</v>
      </c>
      <c r="I1744" s="592" t="s">
        <v>224</v>
      </c>
      <c r="J1744" s="592" t="s">
        <v>226</v>
      </c>
      <c r="K1744" s="592" t="s">
        <v>226</v>
      </c>
      <c r="L1744" s="592" t="s">
        <v>224</v>
      </c>
      <c r="M1744" s="592" t="s">
        <v>224</v>
      </c>
      <c r="N1744" s="592" t="s">
        <v>226</v>
      </c>
      <c r="O1744" s="592" t="s">
        <v>224</v>
      </c>
      <c r="P1744" s="592" t="s">
        <v>226</v>
      </c>
      <c r="Q1744" s="592" t="s">
        <v>224</v>
      </c>
      <c r="R1744" s="592" t="s">
        <v>226</v>
      </c>
      <c r="S1744" s="592" t="s">
        <v>224</v>
      </c>
      <c r="T1744" s="592" t="s">
        <v>226</v>
      </c>
      <c r="U1744" s="592" t="s">
        <v>224</v>
      </c>
      <c r="V1744" s="592" t="s">
        <v>224</v>
      </c>
      <c r="W1744" s="592" t="s">
        <v>226</v>
      </c>
      <c r="X1744" s="592" t="s">
        <v>224</v>
      </c>
      <c r="Y1744" s="592" t="s">
        <v>224</v>
      </c>
      <c r="Z1744" s="592" t="s">
        <v>226</v>
      </c>
    </row>
    <row r="1745" spans="1:26" x14ac:dyDescent="0.3">
      <c r="A1745" s="592">
        <v>705946</v>
      </c>
      <c r="B1745" s="592" t="s">
        <v>4277</v>
      </c>
      <c r="C1745" s="592" t="s">
        <v>226</v>
      </c>
      <c r="D1745" s="592" t="s">
        <v>226</v>
      </c>
      <c r="E1745" s="592" t="s">
        <v>225</v>
      </c>
      <c r="F1745" s="592" t="s">
        <v>226</v>
      </c>
      <c r="G1745" s="592" t="s">
        <v>226</v>
      </c>
      <c r="H1745" s="592" t="s">
        <v>226</v>
      </c>
      <c r="I1745" s="592" t="s">
        <v>226</v>
      </c>
      <c r="J1745" s="592" t="s">
        <v>226</v>
      </c>
      <c r="K1745" s="592" t="s">
        <v>226</v>
      </c>
      <c r="L1745" s="592" t="s">
        <v>225</v>
      </c>
      <c r="M1745" s="592" t="s">
        <v>226</v>
      </c>
      <c r="N1745" s="592" t="s">
        <v>226</v>
      </c>
      <c r="O1745" s="592" t="s">
        <v>226</v>
      </c>
      <c r="P1745" s="592" t="s">
        <v>226</v>
      </c>
      <c r="Q1745" s="592" t="s">
        <v>226</v>
      </c>
      <c r="R1745" s="592" t="s">
        <v>226</v>
      </c>
      <c r="S1745" s="592" t="s">
        <v>226</v>
      </c>
      <c r="T1745" s="592" t="s">
        <v>226</v>
      </c>
      <c r="U1745" s="592" t="s">
        <v>225</v>
      </c>
      <c r="V1745" s="592" t="s">
        <v>225</v>
      </c>
      <c r="W1745" s="592" t="s">
        <v>226</v>
      </c>
      <c r="X1745" s="592" t="s">
        <v>225</v>
      </c>
      <c r="Y1745" s="592" t="s">
        <v>225</v>
      </c>
      <c r="Z1745" s="592" t="s">
        <v>226</v>
      </c>
    </row>
    <row r="1746" spans="1:26" x14ac:dyDescent="0.3">
      <c r="A1746" s="592">
        <v>705586</v>
      </c>
      <c r="B1746" s="592" t="s">
        <v>4277</v>
      </c>
      <c r="C1746" s="592" t="s">
        <v>226</v>
      </c>
      <c r="D1746" s="592" t="s">
        <v>226</v>
      </c>
      <c r="E1746" s="592" t="s">
        <v>226</v>
      </c>
      <c r="F1746" s="592" t="s">
        <v>226</v>
      </c>
      <c r="G1746" s="592" t="s">
        <v>226</v>
      </c>
      <c r="H1746" s="592" t="s">
        <v>226</v>
      </c>
      <c r="I1746" s="592" t="s">
        <v>226</v>
      </c>
      <c r="J1746" s="592" t="s">
        <v>224</v>
      </c>
      <c r="K1746" s="592" t="s">
        <v>226</v>
      </c>
      <c r="L1746" s="592" t="s">
        <v>226</v>
      </c>
      <c r="M1746" s="592" t="s">
        <v>225</v>
      </c>
      <c r="N1746" s="592" t="s">
        <v>226</v>
      </c>
      <c r="O1746" s="592" t="s">
        <v>224</v>
      </c>
      <c r="P1746" s="592" t="s">
        <v>224</v>
      </c>
      <c r="Q1746" s="592" t="s">
        <v>225</v>
      </c>
      <c r="R1746" s="592" t="s">
        <v>224</v>
      </c>
      <c r="S1746" s="592" t="s">
        <v>224</v>
      </c>
      <c r="T1746" s="592" t="s">
        <v>224</v>
      </c>
      <c r="U1746" s="592" t="s">
        <v>225</v>
      </c>
      <c r="V1746" s="592" t="s">
        <v>225</v>
      </c>
      <c r="W1746" s="592" t="s">
        <v>225</v>
      </c>
      <c r="X1746" s="592" t="s">
        <v>225</v>
      </c>
      <c r="Y1746" s="592" t="s">
        <v>225</v>
      </c>
      <c r="Z1746" s="592" t="s">
        <v>225</v>
      </c>
    </row>
    <row r="1747" spans="1:26" x14ac:dyDescent="0.3">
      <c r="A1747" s="592">
        <v>704705</v>
      </c>
      <c r="B1747" s="592" t="s">
        <v>4277</v>
      </c>
      <c r="C1747" s="592" t="s">
        <v>226</v>
      </c>
      <c r="D1747" s="592" t="s">
        <v>224</v>
      </c>
      <c r="E1747" s="592" t="s">
        <v>224</v>
      </c>
      <c r="F1747" s="592" t="s">
        <v>224</v>
      </c>
      <c r="G1747" s="592" t="s">
        <v>226</v>
      </c>
      <c r="H1747" s="592" t="s">
        <v>226</v>
      </c>
      <c r="I1747" s="592" t="s">
        <v>226</v>
      </c>
      <c r="J1747" s="592" t="s">
        <v>226</v>
      </c>
      <c r="K1747" s="592" t="s">
        <v>224</v>
      </c>
      <c r="L1747" s="592" t="s">
        <v>224</v>
      </c>
      <c r="M1747" s="592" t="s">
        <v>226</v>
      </c>
      <c r="N1747" s="592" t="s">
        <v>224</v>
      </c>
      <c r="O1747" s="592" t="s">
        <v>224</v>
      </c>
      <c r="P1747" s="592" t="s">
        <v>224</v>
      </c>
      <c r="Q1747" s="592" t="s">
        <v>226</v>
      </c>
      <c r="R1747" s="592" t="s">
        <v>226</v>
      </c>
      <c r="S1747" s="592" t="s">
        <v>224</v>
      </c>
      <c r="T1747" s="592" t="s">
        <v>226</v>
      </c>
      <c r="U1747" s="592" t="s">
        <v>225</v>
      </c>
      <c r="V1747" s="592" t="s">
        <v>226</v>
      </c>
      <c r="W1747" s="592" t="s">
        <v>226</v>
      </c>
      <c r="X1747" s="592" t="s">
        <v>226</v>
      </c>
      <c r="Y1747" s="592" t="s">
        <v>226</v>
      </c>
      <c r="Z1747" s="592" t="s">
        <v>226</v>
      </c>
    </row>
    <row r="1748" spans="1:26" x14ac:dyDescent="0.3">
      <c r="A1748" s="592">
        <v>705533</v>
      </c>
      <c r="B1748" s="592" t="s">
        <v>4277</v>
      </c>
      <c r="C1748" s="592" t="s">
        <v>226</v>
      </c>
      <c r="D1748" s="592" t="s">
        <v>224</v>
      </c>
      <c r="E1748" s="592" t="s">
        <v>226</v>
      </c>
      <c r="F1748" s="592" t="s">
        <v>224</v>
      </c>
      <c r="G1748" s="592" t="s">
        <v>226</v>
      </c>
      <c r="H1748" s="592" t="s">
        <v>226</v>
      </c>
      <c r="I1748" s="592" t="s">
        <v>224</v>
      </c>
      <c r="J1748" s="592" t="s">
        <v>226</v>
      </c>
      <c r="K1748" s="592" t="s">
        <v>224</v>
      </c>
      <c r="L1748" s="592" t="s">
        <v>225</v>
      </c>
      <c r="M1748" s="592" t="s">
        <v>224</v>
      </c>
      <c r="N1748" s="592" t="s">
        <v>226</v>
      </c>
      <c r="O1748" s="592" t="s">
        <v>225</v>
      </c>
      <c r="P1748" s="592" t="s">
        <v>224</v>
      </c>
      <c r="Q1748" s="592" t="s">
        <v>224</v>
      </c>
      <c r="R1748" s="592" t="s">
        <v>224</v>
      </c>
      <c r="S1748" s="592" t="s">
        <v>225</v>
      </c>
      <c r="T1748" s="592" t="s">
        <v>224</v>
      </c>
      <c r="U1748" s="592" t="s">
        <v>226</v>
      </c>
      <c r="V1748" s="592" t="s">
        <v>226</v>
      </c>
      <c r="W1748" s="592" t="s">
        <v>225</v>
      </c>
      <c r="X1748" s="592" t="s">
        <v>225</v>
      </c>
      <c r="Y1748" s="592" t="s">
        <v>224</v>
      </c>
      <c r="Z1748" s="592" t="s">
        <v>226</v>
      </c>
    </row>
    <row r="1749" spans="1:26" x14ac:dyDescent="0.3">
      <c r="A1749" s="592">
        <v>705704</v>
      </c>
      <c r="B1749" s="592" t="s">
        <v>4277</v>
      </c>
      <c r="C1749" s="592" t="s">
        <v>226</v>
      </c>
      <c r="D1749" s="592" t="s">
        <v>226</v>
      </c>
      <c r="E1749" s="592" t="s">
        <v>224</v>
      </c>
      <c r="F1749" s="592" t="s">
        <v>224</v>
      </c>
      <c r="G1749" s="592" t="s">
        <v>224</v>
      </c>
      <c r="H1749" s="592" t="s">
        <v>224</v>
      </c>
      <c r="I1749" s="592" t="s">
        <v>226</v>
      </c>
      <c r="J1749" s="592" t="s">
        <v>226</v>
      </c>
      <c r="K1749" s="592" t="s">
        <v>226</v>
      </c>
      <c r="L1749" s="592" t="s">
        <v>226</v>
      </c>
      <c r="M1749" s="592" t="s">
        <v>226</v>
      </c>
      <c r="N1749" s="592" t="s">
        <v>226</v>
      </c>
      <c r="O1749" s="592" t="s">
        <v>224</v>
      </c>
      <c r="P1749" s="592" t="s">
        <v>226</v>
      </c>
      <c r="Q1749" s="592" t="s">
        <v>226</v>
      </c>
      <c r="R1749" s="592" t="s">
        <v>224</v>
      </c>
      <c r="S1749" s="592" t="s">
        <v>226</v>
      </c>
      <c r="T1749" s="592" t="s">
        <v>226</v>
      </c>
      <c r="U1749" s="592" t="s">
        <v>225</v>
      </c>
      <c r="V1749" s="592" t="s">
        <v>225</v>
      </c>
      <c r="W1749" s="592" t="s">
        <v>225</v>
      </c>
      <c r="X1749" s="592" t="s">
        <v>225</v>
      </c>
      <c r="Y1749" s="592" t="s">
        <v>225</v>
      </c>
      <c r="Z1749" s="592" t="s">
        <v>225</v>
      </c>
    </row>
    <row r="1750" spans="1:26" x14ac:dyDescent="0.3">
      <c r="A1750" s="592">
        <v>704345</v>
      </c>
      <c r="B1750" s="592" t="s">
        <v>4277</v>
      </c>
      <c r="C1750" s="592" t="s">
        <v>226</v>
      </c>
      <c r="D1750" s="592" t="s">
        <v>224</v>
      </c>
      <c r="E1750" s="592" t="s">
        <v>224</v>
      </c>
      <c r="F1750" s="592" t="s">
        <v>226</v>
      </c>
      <c r="G1750" s="592" t="s">
        <v>226</v>
      </c>
      <c r="H1750" s="592" t="s">
        <v>224</v>
      </c>
      <c r="I1750" s="592" t="s">
        <v>226</v>
      </c>
      <c r="J1750" s="592" t="s">
        <v>224</v>
      </c>
      <c r="K1750" s="592" t="s">
        <v>226</v>
      </c>
      <c r="L1750" s="592" t="s">
        <v>224</v>
      </c>
      <c r="M1750" s="592" t="s">
        <v>226</v>
      </c>
      <c r="N1750" s="592" t="s">
        <v>224</v>
      </c>
      <c r="O1750" s="592" t="s">
        <v>226</v>
      </c>
      <c r="P1750" s="592" t="s">
        <v>224</v>
      </c>
      <c r="Q1750" s="592" t="s">
        <v>226</v>
      </c>
      <c r="R1750" s="592" t="s">
        <v>224</v>
      </c>
      <c r="S1750" s="592" t="s">
        <v>226</v>
      </c>
      <c r="T1750" s="592" t="s">
        <v>225</v>
      </c>
      <c r="U1750" s="592" t="s">
        <v>224</v>
      </c>
      <c r="V1750" s="592" t="s">
        <v>226</v>
      </c>
      <c r="W1750" s="592" t="s">
        <v>224</v>
      </c>
      <c r="X1750" s="592" t="s">
        <v>224</v>
      </c>
      <c r="Y1750" s="592" t="s">
        <v>224</v>
      </c>
      <c r="Z1750" s="592" t="s">
        <v>225</v>
      </c>
    </row>
    <row r="1751" spans="1:26" x14ac:dyDescent="0.3">
      <c r="A1751" s="592">
        <v>705973</v>
      </c>
      <c r="B1751" s="592" t="s">
        <v>4277</v>
      </c>
      <c r="C1751" s="592" t="s">
        <v>226</v>
      </c>
      <c r="D1751" s="592" t="s">
        <v>226</v>
      </c>
      <c r="E1751" s="592" t="s">
        <v>224</v>
      </c>
      <c r="F1751" s="592" t="s">
        <v>226</v>
      </c>
      <c r="G1751" s="592" t="s">
        <v>226</v>
      </c>
      <c r="H1751" s="592" t="s">
        <v>226</v>
      </c>
      <c r="I1751" s="592" t="s">
        <v>226</v>
      </c>
      <c r="J1751" s="592" t="s">
        <v>226</v>
      </c>
      <c r="K1751" s="592" t="s">
        <v>226</v>
      </c>
      <c r="L1751" s="592" t="s">
        <v>225</v>
      </c>
      <c r="M1751" s="592" t="s">
        <v>224</v>
      </c>
      <c r="N1751" s="592" t="s">
        <v>226</v>
      </c>
      <c r="O1751" s="592" t="s">
        <v>224</v>
      </c>
      <c r="P1751" s="592" t="s">
        <v>226</v>
      </c>
      <c r="Q1751" s="592" t="s">
        <v>226</v>
      </c>
      <c r="R1751" s="592" t="s">
        <v>226</v>
      </c>
      <c r="S1751" s="592" t="s">
        <v>225</v>
      </c>
      <c r="T1751" s="592" t="s">
        <v>226</v>
      </c>
      <c r="U1751" s="592" t="s">
        <v>225</v>
      </c>
      <c r="V1751" s="592" t="s">
        <v>226</v>
      </c>
      <c r="W1751" s="592" t="s">
        <v>225</v>
      </c>
      <c r="X1751" s="592" t="s">
        <v>224</v>
      </c>
      <c r="Y1751" s="592" t="s">
        <v>225</v>
      </c>
      <c r="Z1751" s="592" t="s">
        <v>224</v>
      </c>
    </row>
    <row r="1752" spans="1:26" x14ac:dyDescent="0.3">
      <c r="A1752" s="592">
        <v>704896</v>
      </c>
      <c r="B1752" s="592" t="s">
        <v>4277</v>
      </c>
      <c r="C1752" s="592" t="s">
        <v>226</v>
      </c>
      <c r="D1752" s="592" t="s">
        <v>224</v>
      </c>
      <c r="E1752" s="592" t="s">
        <v>226</v>
      </c>
      <c r="F1752" s="592" t="s">
        <v>226</v>
      </c>
      <c r="G1752" s="592" t="s">
        <v>226</v>
      </c>
      <c r="H1752" s="592" t="s">
        <v>226</v>
      </c>
      <c r="I1752" s="592" t="s">
        <v>224</v>
      </c>
      <c r="J1752" s="592" t="s">
        <v>226</v>
      </c>
      <c r="K1752" s="592" t="s">
        <v>226</v>
      </c>
      <c r="L1752" s="592" t="s">
        <v>224</v>
      </c>
      <c r="M1752" s="592" t="s">
        <v>224</v>
      </c>
      <c r="N1752" s="592" t="s">
        <v>225</v>
      </c>
      <c r="O1752" s="592" t="s">
        <v>226</v>
      </c>
      <c r="P1752" s="592" t="s">
        <v>226</v>
      </c>
      <c r="Q1752" s="592" t="s">
        <v>226</v>
      </c>
      <c r="R1752" s="592" t="s">
        <v>226</v>
      </c>
      <c r="S1752" s="592" t="s">
        <v>226</v>
      </c>
      <c r="T1752" s="592" t="s">
        <v>225</v>
      </c>
      <c r="U1752" s="592" t="s">
        <v>225</v>
      </c>
      <c r="V1752" s="592" t="s">
        <v>226</v>
      </c>
      <c r="W1752" s="592" t="s">
        <v>226</v>
      </c>
      <c r="X1752" s="592" t="s">
        <v>224</v>
      </c>
      <c r="Y1752" s="592" t="s">
        <v>225</v>
      </c>
      <c r="Z1752" s="592" t="s">
        <v>225</v>
      </c>
    </row>
    <row r="1753" spans="1:26" x14ac:dyDescent="0.3">
      <c r="A1753" s="592">
        <v>704834</v>
      </c>
      <c r="B1753" s="592" t="s">
        <v>4277</v>
      </c>
      <c r="C1753" s="592" t="s">
        <v>226</v>
      </c>
      <c r="D1753" s="592" t="s">
        <v>226</v>
      </c>
      <c r="E1753" s="592" t="s">
        <v>226</v>
      </c>
      <c r="F1753" s="592" t="s">
        <v>226</v>
      </c>
      <c r="G1753" s="592" t="s">
        <v>226</v>
      </c>
      <c r="H1753" s="592" t="s">
        <v>224</v>
      </c>
      <c r="I1753" s="592" t="s">
        <v>226</v>
      </c>
      <c r="J1753" s="592" t="s">
        <v>226</v>
      </c>
      <c r="K1753" s="592" t="s">
        <v>226</v>
      </c>
      <c r="L1753" s="592" t="s">
        <v>224</v>
      </c>
      <c r="M1753" s="592" t="s">
        <v>226</v>
      </c>
      <c r="N1753" s="592" t="s">
        <v>224</v>
      </c>
      <c r="O1753" s="592" t="s">
        <v>224</v>
      </c>
      <c r="P1753" s="592" t="s">
        <v>224</v>
      </c>
      <c r="Q1753" s="592" t="s">
        <v>226</v>
      </c>
      <c r="R1753" s="592" t="s">
        <v>226</v>
      </c>
      <c r="S1753" s="592" t="s">
        <v>224</v>
      </c>
      <c r="T1753" s="592" t="s">
        <v>226</v>
      </c>
      <c r="U1753" s="592" t="s">
        <v>224</v>
      </c>
      <c r="V1753" s="592" t="s">
        <v>224</v>
      </c>
      <c r="W1753" s="592" t="s">
        <v>225</v>
      </c>
      <c r="X1753" s="592" t="s">
        <v>225</v>
      </c>
      <c r="Y1753" s="592" t="s">
        <v>226</v>
      </c>
      <c r="Z1753" s="592" t="s">
        <v>225</v>
      </c>
    </row>
    <row r="1754" spans="1:26" x14ac:dyDescent="0.3">
      <c r="A1754" s="592">
        <v>705067</v>
      </c>
      <c r="B1754" s="592" t="s">
        <v>4277</v>
      </c>
      <c r="C1754" s="592" t="s">
        <v>226</v>
      </c>
      <c r="D1754" s="592" t="s">
        <v>224</v>
      </c>
      <c r="E1754" s="592" t="s">
        <v>224</v>
      </c>
      <c r="F1754" s="592" t="s">
        <v>224</v>
      </c>
      <c r="G1754" s="592" t="s">
        <v>224</v>
      </c>
      <c r="H1754" s="592" t="s">
        <v>224</v>
      </c>
      <c r="I1754" s="592" t="s">
        <v>224</v>
      </c>
      <c r="J1754" s="592" t="s">
        <v>224</v>
      </c>
      <c r="K1754" s="592" t="s">
        <v>224</v>
      </c>
      <c r="L1754" s="592" t="s">
        <v>226</v>
      </c>
      <c r="M1754" s="592" t="s">
        <v>224</v>
      </c>
      <c r="N1754" s="592" t="s">
        <v>224</v>
      </c>
      <c r="O1754" s="592" t="s">
        <v>226</v>
      </c>
      <c r="P1754" s="592" t="s">
        <v>226</v>
      </c>
      <c r="Q1754" s="592" t="s">
        <v>226</v>
      </c>
      <c r="R1754" s="592" t="s">
        <v>226</v>
      </c>
      <c r="S1754" s="592" t="s">
        <v>225</v>
      </c>
      <c r="T1754" s="592" t="s">
        <v>226</v>
      </c>
      <c r="U1754" s="592" t="s">
        <v>225</v>
      </c>
      <c r="V1754" s="592" t="s">
        <v>226</v>
      </c>
      <c r="W1754" s="592" t="s">
        <v>225</v>
      </c>
      <c r="X1754" s="592" t="s">
        <v>226</v>
      </c>
      <c r="Y1754" s="592" t="s">
        <v>226</v>
      </c>
      <c r="Z1754" s="592" t="s">
        <v>226</v>
      </c>
    </row>
    <row r="1755" spans="1:26" x14ac:dyDescent="0.3">
      <c r="A1755" s="592">
        <v>704277</v>
      </c>
      <c r="B1755" s="592" t="s">
        <v>4277</v>
      </c>
      <c r="C1755" s="592" t="s">
        <v>226</v>
      </c>
      <c r="D1755" s="592" t="s">
        <v>226</v>
      </c>
      <c r="E1755" s="592" t="s">
        <v>224</v>
      </c>
      <c r="F1755" s="592" t="s">
        <v>226</v>
      </c>
      <c r="G1755" s="592" t="s">
        <v>226</v>
      </c>
      <c r="H1755" s="592" t="s">
        <v>226</v>
      </c>
      <c r="I1755" s="592" t="s">
        <v>226</v>
      </c>
      <c r="J1755" s="592" t="s">
        <v>224</v>
      </c>
      <c r="K1755" s="592" t="s">
        <v>226</v>
      </c>
      <c r="L1755" s="592" t="s">
        <v>224</v>
      </c>
      <c r="M1755" s="592" t="s">
        <v>226</v>
      </c>
      <c r="N1755" s="592" t="s">
        <v>226</v>
      </c>
      <c r="O1755" s="592" t="s">
        <v>224</v>
      </c>
      <c r="P1755" s="592" t="s">
        <v>224</v>
      </c>
      <c r="Q1755" s="592" t="s">
        <v>226</v>
      </c>
      <c r="R1755" s="592" t="s">
        <v>224</v>
      </c>
      <c r="S1755" s="592" t="s">
        <v>224</v>
      </c>
      <c r="T1755" s="592" t="s">
        <v>226</v>
      </c>
      <c r="U1755" s="592" t="s">
        <v>225</v>
      </c>
      <c r="V1755" s="592" t="s">
        <v>225</v>
      </c>
      <c r="W1755" s="592" t="s">
        <v>225</v>
      </c>
      <c r="X1755" s="592" t="s">
        <v>226</v>
      </c>
      <c r="Y1755" s="592" t="s">
        <v>226</v>
      </c>
      <c r="Z1755" s="592" t="s">
        <v>225</v>
      </c>
    </row>
    <row r="1756" spans="1:26" x14ac:dyDescent="0.3">
      <c r="A1756" s="592">
        <v>705934</v>
      </c>
      <c r="B1756" s="592" t="s">
        <v>4277</v>
      </c>
      <c r="C1756" s="592" t="s">
        <v>226</v>
      </c>
      <c r="D1756" s="592" t="s">
        <v>226</v>
      </c>
      <c r="E1756" s="592" t="s">
        <v>226</v>
      </c>
      <c r="F1756" s="592" t="s">
        <v>226</v>
      </c>
      <c r="G1756" s="592" t="s">
        <v>226</v>
      </c>
      <c r="H1756" s="592" t="s">
        <v>225</v>
      </c>
      <c r="I1756" s="592" t="s">
        <v>226</v>
      </c>
      <c r="J1756" s="592" t="s">
        <v>226</v>
      </c>
      <c r="K1756" s="592" t="s">
        <v>226</v>
      </c>
      <c r="L1756" s="592" t="s">
        <v>224</v>
      </c>
      <c r="M1756" s="592" t="s">
        <v>226</v>
      </c>
      <c r="N1756" s="592" t="s">
        <v>225</v>
      </c>
      <c r="O1756" s="592" t="s">
        <v>224</v>
      </c>
      <c r="P1756" s="592" t="s">
        <v>226</v>
      </c>
      <c r="Q1756" s="592" t="s">
        <v>224</v>
      </c>
      <c r="R1756" s="592" t="s">
        <v>224</v>
      </c>
      <c r="S1756" s="592" t="s">
        <v>225</v>
      </c>
      <c r="T1756" s="592" t="s">
        <v>225</v>
      </c>
      <c r="U1756" s="592" t="s">
        <v>226</v>
      </c>
      <c r="V1756" s="592" t="s">
        <v>224</v>
      </c>
      <c r="W1756" s="592" t="s">
        <v>225</v>
      </c>
      <c r="X1756" s="592" t="s">
        <v>224</v>
      </c>
      <c r="Y1756" s="592" t="s">
        <v>226</v>
      </c>
      <c r="Z1756" s="592" t="s">
        <v>224</v>
      </c>
    </row>
    <row r="1757" spans="1:26" x14ac:dyDescent="0.3">
      <c r="A1757" s="592">
        <v>705829</v>
      </c>
      <c r="B1757" s="592" t="s">
        <v>4277</v>
      </c>
      <c r="C1757" s="592" t="s">
        <v>226</v>
      </c>
      <c r="D1757" s="592" t="s">
        <v>226</v>
      </c>
      <c r="E1757" s="592" t="s">
        <v>224</v>
      </c>
      <c r="F1757" s="592" t="s">
        <v>226</v>
      </c>
      <c r="G1757" s="592" t="s">
        <v>226</v>
      </c>
      <c r="H1757" s="592" t="s">
        <v>226</v>
      </c>
      <c r="I1757" s="592" t="s">
        <v>226</v>
      </c>
      <c r="J1757" s="592" t="s">
        <v>226</v>
      </c>
      <c r="K1757" s="592" t="s">
        <v>224</v>
      </c>
      <c r="L1757" s="592" t="s">
        <v>226</v>
      </c>
      <c r="M1757" s="592" t="s">
        <v>226</v>
      </c>
      <c r="N1757" s="592" t="s">
        <v>225</v>
      </c>
      <c r="O1757" s="592" t="s">
        <v>226</v>
      </c>
      <c r="P1757" s="592" t="s">
        <v>226</v>
      </c>
      <c r="Q1757" s="592" t="s">
        <v>226</v>
      </c>
      <c r="R1757" s="592" t="s">
        <v>226</v>
      </c>
      <c r="S1757" s="592" t="s">
        <v>225</v>
      </c>
      <c r="T1757" s="592" t="s">
        <v>225</v>
      </c>
      <c r="U1757" s="592" t="s">
        <v>226</v>
      </c>
      <c r="V1757" s="592" t="s">
        <v>224</v>
      </c>
      <c r="W1757" s="592" t="s">
        <v>226</v>
      </c>
      <c r="X1757" s="592" t="s">
        <v>224</v>
      </c>
      <c r="Y1757" s="592" t="s">
        <v>224</v>
      </c>
      <c r="Z1757" s="592" t="s">
        <v>225</v>
      </c>
    </row>
    <row r="1758" spans="1:26" x14ac:dyDescent="0.3">
      <c r="A1758" s="592">
        <v>705161</v>
      </c>
      <c r="B1758" s="592" t="s">
        <v>4277</v>
      </c>
      <c r="C1758" s="592" t="s">
        <v>226</v>
      </c>
      <c r="D1758" s="592" t="s">
        <v>224</v>
      </c>
      <c r="E1758" s="592" t="s">
        <v>224</v>
      </c>
      <c r="F1758" s="592" t="s">
        <v>224</v>
      </c>
      <c r="G1758" s="592" t="s">
        <v>226</v>
      </c>
      <c r="H1758" s="592" t="s">
        <v>226</v>
      </c>
      <c r="I1758" s="592" t="s">
        <v>226</v>
      </c>
      <c r="J1758" s="592" t="s">
        <v>224</v>
      </c>
      <c r="K1758" s="592" t="s">
        <v>226</v>
      </c>
      <c r="L1758" s="592" t="s">
        <v>224</v>
      </c>
      <c r="M1758" s="592" t="s">
        <v>224</v>
      </c>
      <c r="N1758" s="592" t="s">
        <v>225</v>
      </c>
      <c r="O1758" s="592" t="s">
        <v>226</v>
      </c>
      <c r="P1758" s="592" t="s">
        <v>224</v>
      </c>
      <c r="Q1758" s="592" t="s">
        <v>224</v>
      </c>
      <c r="R1758" s="592" t="s">
        <v>225</v>
      </c>
      <c r="S1758" s="592" t="s">
        <v>226</v>
      </c>
      <c r="T1758" s="592" t="s">
        <v>225</v>
      </c>
      <c r="U1758" s="592" t="s">
        <v>225</v>
      </c>
      <c r="V1758" s="592" t="s">
        <v>225</v>
      </c>
      <c r="W1758" s="592" t="s">
        <v>225</v>
      </c>
      <c r="X1758" s="592" t="s">
        <v>225</v>
      </c>
      <c r="Y1758" s="592" t="s">
        <v>225</v>
      </c>
      <c r="Z1758" s="592" t="s">
        <v>225</v>
      </c>
    </row>
    <row r="1759" spans="1:26" x14ac:dyDescent="0.3">
      <c r="A1759" s="592">
        <v>704838</v>
      </c>
      <c r="B1759" s="592" t="s">
        <v>4277</v>
      </c>
      <c r="C1759" s="592" t="s">
        <v>226</v>
      </c>
      <c r="D1759" s="592" t="s">
        <v>224</v>
      </c>
      <c r="E1759" s="592" t="s">
        <v>224</v>
      </c>
      <c r="F1759" s="592" t="s">
        <v>224</v>
      </c>
      <c r="G1759" s="592" t="s">
        <v>224</v>
      </c>
      <c r="H1759" s="592" t="s">
        <v>224</v>
      </c>
      <c r="I1759" s="592" t="s">
        <v>224</v>
      </c>
      <c r="J1759" s="592" t="s">
        <v>226</v>
      </c>
      <c r="K1759" s="592" t="s">
        <v>224</v>
      </c>
      <c r="L1759" s="592" t="s">
        <v>224</v>
      </c>
      <c r="M1759" s="592" t="s">
        <v>224</v>
      </c>
      <c r="N1759" s="592" t="s">
        <v>226</v>
      </c>
      <c r="O1759" s="592" t="s">
        <v>226</v>
      </c>
      <c r="P1759" s="592" t="s">
        <v>224</v>
      </c>
      <c r="Q1759" s="592" t="s">
        <v>226</v>
      </c>
      <c r="R1759" s="592" t="s">
        <v>224</v>
      </c>
      <c r="S1759" s="592" t="s">
        <v>225</v>
      </c>
      <c r="T1759" s="592" t="s">
        <v>224</v>
      </c>
      <c r="U1759" s="592" t="s">
        <v>225</v>
      </c>
      <c r="V1759" s="592" t="s">
        <v>225</v>
      </c>
      <c r="W1759" s="592" t="s">
        <v>225</v>
      </c>
      <c r="X1759" s="592" t="s">
        <v>225</v>
      </c>
      <c r="Y1759" s="592" t="s">
        <v>225</v>
      </c>
      <c r="Z1759" s="592" t="s">
        <v>225</v>
      </c>
    </row>
    <row r="1760" spans="1:26" x14ac:dyDescent="0.3">
      <c r="A1760" s="592">
        <v>705609</v>
      </c>
      <c r="B1760" s="592" t="s">
        <v>4277</v>
      </c>
      <c r="C1760" s="592" t="s">
        <v>226</v>
      </c>
      <c r="D1760" s="592" t="s">
        <v>224</v>
      </c>
      <c r="E1760" s="592" t="s">
        <v>224</v>
      </c>
      <c r="F1760" s="592" t="s">
        <v>224</v>
      </c>
      <c r="G1760" s="592" t="s">
        <v>224</v>
      </c>
      <c r="H1760" s="592" t="s">
        <v>224</v>
      </c>
      <c r="I1760" s="592" t="s">
        <v>224</v>
      </c>
      <c r="J1760" s="592" t="s">
        <v>224</v>
      </c>
      <c r="K1760" s="592" t="s">
        <v>224</v>
      </c>
      <c r="L1760" s="592" t="s">
        <v>224</v>
      </c>
      <c r="M1760" s="592" t="s">
        <v>224</v>
      </c>
      <c r="N1760" s="592" t="s">
        <v>224</v>
      </c>
      <c r="O1760" s="592" t="s">
        <v>226</v>
      </c>
      <c r="P1760" s="592" t="s">
        <v>224</v>
      </c>
      <c r="Q1760" s="592" t="s">
        <v>225</v>
      </c>
      <c r="R1760" s="592" t="s">
        <v>225</v>
      </c>
      <c r="S1760" s="592" t="s">
        <v>226</v>
      </c>
      <c r="T1760" s="592" t="s">
        <v>225</v>
      </c>
      <c r="U1760" s="592" t="s">
        <v>225</v>
      </c>
      <c r="V1760" s="592" t="s">
        <v>226</v>
      </c>
      <c r="W1760" s="592" t="s">
        <v>226</v>
      </c>
      <c r="X1760" s="592" t="s">
        <v>226</v>
      </c>
      <c r="Y1760" s="592" t="s">
        <v>226</v>
      </c>
      <c r="Z1760" s="592" t="s">
        <v>224</v>
      </c>
    </row>
    <row r="1761" spans="1:26" x14ac:dyDescent="0.3">
      <c r="A1761" s="592">
        <v>704783</v>
      </c>
      <c r="B1761" s="592" t="s">
        <v>4277</v>
      </c>
      <c r="C1761" s="592" t="s">
        <v>226</v>
      </c>
      <c r="D1761" s="592" t="s">
        <v>224</v>
      </c>
      <c r="E1761" s="592" t="s">
        <v>224</v>
      </c>
      <c r="F1761" s="592" t="s">
        <v>224</v>
      </c>
      <c r="G1761" s="592" t="s">
        <v>226</v>
      </c>
      <c r="H1761" s="592" t="s">
        <v>224</v>
      </c>
      <c r="I1761" s="592" t="s">
        <v>224</v>
      </c>
      <c r="J1761" s="592" t="s">
        <v>224</v>
      </c>
      <c r="K1761" s="592" t="s">
        <v>224</v>
      </c>
      <c r="L1761" s="592" t="s">
        <v>224</v>
      </c>
      <c r="M1761" s="592" t="s">
        <v>224</v>
      </c>
      <c r="N1761" s="592" t="s">
        <v>224</v>
      </c>
      <c r="O1761" s="592" t="s">
        <v>224</v>
      </c>
      <c r="P1761" s="592" t="s">
        <v>226</v>
      </c>
      <c r="Q1761" s="592" t="s">
        <v>224</v>
      </c>
      <c r="R1761" s="592" t="s">
        <v>224</v>
      </c>
      <c r="S1761" s="592" t="s">
        <v>224</v>
      </c>
      <c r="T1761" s="592" t="s">
        <v>226</v>
      </c>
      <c r="U1761" s="592" t="s">
        <v>225</v>
      </c>
      <c r="V1761" s="592" t="s">
        <v>225</v>
      </c>
      <c r="W1761" s="592" t="s">
        <v>225</v>
      </c>
      <c r="X1761" s="592" t="s">
        <v>225</v>
      </c>
      <c r="Y1761" s="592" t="s">
        <v>225</v>
      </c>
      <c r="Z1761" s="592" t="s">
        <v>226</v>
      </c>
    </row>
    <row r="1762" spans="1:26" x14ac:dyDescent="0.3">
      <c r="A1762" s="592">
        <v>705416</v>
      </c>
      <c r="B1762" s="592" t="s">
        <v>4277</v>
      </c>
      <c r="C1762" s="592" t="s">
        <v>226</v>
      </c>
      <c r="D1762" s="592" t="s">
        <v>224</v>
      </c>
      <c r="E1762" s="592" t="s">
        <v>226</v>
      </c>
      <c r="F1762" s="592" t="s">
        <v>224</v>
      </c>
      <c r="G1762" s="592" t="s">
        <v>226</v>
      </c>
      <c r="H1762" s="592" t="s">
        <v>224</v>
      </c>
      <c r="I1762" s="592" t="s">
        <v>224</v>
      </c>
      <c r="J1762" s="592" t="s">
        <v>226</v>
      </c>
      <c r="K1762" s="592" t="s">
        <v>224</v>
      </c>
      <c r="L1762" s="592" t="s">
        <v>224</v>
      </c>
      <c r="M1762" s="592" t="s">
        <v>224</v>
      </c>
      <c r="N1762" s="592" t="s">
        <v>226</v>
      </c>
      <c r="O1762" s="592" t="s">
        <v>226</v>
      </c>
      <c r="P1762" s="592" t="s">
        <v>226</v>
      </c>
      <c r="Q1762" s="592" t="s">
        <v>225</v>
      </c>
      <c r="R1762" s="592" t="s">
        <v>225</v>
      </c>
      <c r="S1762" s="592" t="s">
        <v>225</v>
      </c>
      <c r="T1762" s="592" t="s">
        <v>226</v>
      </c>
      <c r="U1762" s="592" t="s">
        <v>225</v>
      </c>
      <c r="V1762" s="592" t="s">
        <v>225</v>
      </c>
      <c r="W1762" s="592" t="s">
        <v>225</v>
      </c>
      <c r="X1762" s="592" t="s">
        <v>225</v>
      </c>
      <c r="Y1762" s="592" t="s">
        <v>225</v>
      </c>
      <c r="Z1762" s="592" t="s">
        <v>226</v>
      </c>
    </row>
    <row r="1763" spans="1:26" x14ac:dyDescent="0.3">
      <c r="A1763" s="592">
        <v>704175</v>
      </c>
      <c r="B1763" s="592" t="s">
        <v>4277</v>
      </c>
      <c r="C1763" s="592" t="s">
        <v>226</v>
      </c>
      <c r="D1763" s="592" t="s">
        <v>226</v>
      </c>
      <c r="E1763" s="592" t="s">
        <v>224</v>
      </c>
      <c r="F1763" s="592" t="s">
        <v>224</v>
      </c>
      <c r="G1763" s="592" t="s">
        <v>224</v>
      </c>
      <c r="H1763" s="592" t="s">
        <v>224</v>
      </c>
      <c r="I1763" s="592" t="s">
        <v>224</v>
      </c>
      <c r="J1763" s="592" t="s">
        <v>224</v>
      </c>
      <c r="K1763" s="592" t="s">
        <v>226</v>
      </c>
      <c r="L1763" s="592" t="s">
        <v>224</v>
      </c>
      <c r="M1763" s="592" t="s">
        <v>224</v>
      </c>
      <c r="N1763" s="592" t="s">
        <v>224</v>
      </c>
      <c r="O1763" s="592" t="s">
        <v>224</v>
      </c>
      <c r="P1763" s="592" t="s">
        <v>224</v>
      </c>
      <c r="Q1763" s="592" t="s">
        <v>226</v>
      </c>
      <c r="R1763" s="592" t="s">
        <v>226</v>
      </c>
      <c r="S1763" s="592" t="s">
        <v>224</v>
      </c>
      <c r="T1763" s="592" t="s">
        <v>226</v>
      </c>
      <c r="U1763" s="592" t="s">
        <v>226</v>
      </c>
      <c r="V1763" s="592" t="s">
        <v>224</v>
      </c>
      <c r="W1763" s="592" t="s">
        <v>225</v>
      </c>
      <c r="X1763" s="592" t="s">
        <v>224</v>
      </c>
      <c r="Y1763" s="592" t="s">
        <v>224</v>
      </c>
      <c r="Z1763" s="592" t="s">
        <v>224</v>
      </c>
    </row>
    <row r="1764" spans="1:26" x14ac:dyDescent="0.3">
      <c r="A1764" s="592">
        <v>704119</v>
      </c>
      <c r="B1764" s="592" t="s">
        <v>4277</v>
      </c>
      <c r="C1764" s="592" t="s">
        <v>226</v>
      </c>
      <c r="D1764" s="592" t="s">
        <v>225</v>
      </c>
      <c r="E1764" s="592" t="s">
        <v>224</v>
      </c>
      <c r="F1764" s="592" t="s">
        <v>224</v>
      </c>
      <c r="G1764" s="592" t="s">
        <v>224</v>
      </c>
      <c r="H1764" s="592" t="s">
        <v>226</v>
      </c>
      <c r="I1764" s="592" t="s">
        <v>224</v>
      </c>
      <c r="J1764" s="592" t="s">
        <v>224</v>
      </c>
      <c r="K1764" s="592" t="s">
        <v>226</v>
      </c>
      <c r="L1764" s="592" t="s">
        <v>224</v>
      </c>
      <c r="M1764" s="592" t="s">
        <v>224</v>
      </c>
      <c r="N1764" s="592" t="s">
        <v>224</v>
      </c>
      <c r="O1764" s="592" t="s">
        <v>224</v>
      </c>
      <c r="P1764" s="592" t="s">
        <v>224</v>
      </c>
      <c r="Q1764" s="592" t="s">
        <v>224</v>
      </c>
      <c r="R1764" s="592" t="s">
        <v>224</v>
      </c>
      <c r="S1764" s="592" t="s">
        <v>224</v>
      </c>
      <c r="T1764" s="592" t="s">
        <v>224</v>
      </c>
      <c r="U1764" s="592" t="s">
        <v>224</v>
      </c>
      <c r="V1764" s="592" t="s">
        <v>225</v>
      </c>
      <c r="W1764" s="592" t="s">
        <v>226</v>
      </c>
      <c r="X1764" s="592" t="s">
        <v>224</v>
      </c>
      <c r="Y1764" s="592" t="s">
        <v>226</v>
      </c>
      <c r="Z1764" s="592" t="s">
        <v>226</v>
      </c>
    </row>
    <row r="1765" spans="1:26" x14ac:dyDescent="0.3">
      <c r="A1765" s="592">
        <v>704513</v>
      </c>
      <c r="B1765" s="592" t="s">
        <v>4277</v>
      </c>
      <c r="C1765" s="592" t="s">
        <v>226</v>
      </c>
      <c r="D1765" s="592" t="s">
        <v>226</v>
      </c>
      <c r="E1765" s="592" t="s">
        <v>224</v>
      </c>
      <c r="F1765" s="592" t="s">
        <v>224</v>
      </c>
      <c r="G1765" s="592" t="s">
        <v>224</v>
      </c>
      <c r="H1765" s="592" t="s">
        <v>224</v>
      </c>
      <c r="I1765" s="592" t="s">
        <v>226</v>
      </c>
      <c r="J1765" s="592" t="s">
        <v>226</v>
      </c>
      <c r="K1765" s="592" t="s">
        <v>226</v>
      </c>
      <c r="L1765" s="592" t="s">
        <v>224</v>
      </c>
      <c r="M1765" s="592" t="s">
        <v>226</v>
      </c>
      <c r="N1765" s="592" t="s">
        <v>224</v>
      </c>
      <c r="O1765" s="592" t="s">
        <v>224</v>
      </c>
      <c r="P1765" s="592" t="s">
        <v>226</v>
      </c>
      <c r="Q1765" s="592" t="s">
        <v>224</v>
      </c>
      <c r="R1765" s="592" t="s">
        <v>226</v>
      </c>
      <c r="S1765" s="592" t="s">
        <v>224</v>
      </c>
      <c r="T1765" s="592" t="s">
        <v>225</v>
      </c>
      <c r="U1765" s="592" t="s">
        <v>226</v>
      </c>
      <c r="V1765" s="592" t="s">
        <v>225</v>
      </c>
      <c r="W1765" s="592" t="s">
        <v>226</v>
      </c>
      <c r="X1765" s="592" t="s">
        <v>225</v>
      </c>
      <c r="Y1765" s="592" t="s">
        <v>226</v>
      </c>
      <c r="Z1765" s="592" t="s">
        <v>224</v>
      </c>
    </row>
    <row r="1766" spans="1:26" x14ac:dyDescent="0.3">
      <c r="A1766" s="592">
        <v>706723</v>
      </c>
      <c r="B1766" s="592" t="s">
        <v>4277</v>
      </c>
      <c r="C1766" s="592" t="s">
        <v>226</v>
      </c>
      <c r="D1766" s="592" t="s">
        <v>226</v>
      </c>
      <c r="E1766" s="592" t="s">
        <v>226</v>
      </c>
      <c r="F1766" s="592" t="s">
        <v>226</v>
      </c>
      <c r="G1766" s="592" t="s">
        <v>226</v>
      </c>
      <c r="H1766" s="592" t="s">
        <v>225</v>
      </c>
      <c r="I1766" s="592" t="s">
        <v>226</v>
      </c>
      <c r="J1766" s="592" t="s">
        <v>226</v>
      </c>
      <c r="K1766" s="592" t="s">
        <v>226</v>
      </c>
      <c r="L1766" s="592" t="s">
        <v>226</v>
      </c>
      <c r="M1766" s="592" t="s">
        <v>226</v>
      </c>
      <c r="N1766" s="592" t="s">
        <v>226</v>
      </c>
      <c r="O1766" s="592" t="s">
        <v>226</v>
      </c>
      <c r="P1766" s="592" t="s">
        <v>226</v>
      </c>
      <c r="Q1766" s="592" t="s">
        <v>226</v>
      </c>
      <c r="R1766" s="592" t="s">
        <v>226</v>
      </c>
      <c r="S1766" s="592" t="s">
        <v>226</v>
      </c>
      <c r="T1766" s="592" t="s">
        <v>226</v>
      </c>
      <c r="U1766" s="592" t="s">
        <v>226</v>
      </c>
      <c r="V1766" s="592" t="s">
        <v>226</v>
      </c>
      <c r="W1766" s="592" t="s">
        <v>226</v>
      </c>
      <c r="X1766" s="592" t="s">
        <v>225</v>
      </c>
      <c r="Y1766" s="592" t="s">
        <v>226</v>
      </c>
      <c r="Z1766" s="592" t="s">
        <v>226</v>
      </c>
    </row>
    <row r="1767" spans="1:26" x14ac:dyDescent="0.3">
      <c r="A1767" s="592">
        <v>705427</v>
      </c>
      <c r="B1767" s="592" t="s">
        <v>4277</v>
      </c>
      <c r="C1767" s="592" t="s">
        <v>226</v>
      </c>
      <c r="D1767" s="592" t="s">
        <v>224</v>
      </c>
      <c r="E1767" s="592" t="s">
        <v>226</v>
      </c>
      <c r="F1767" s="592" t="s">
        <v>224</v>
      </c>
      <c r="G1767" s="592" t="s">
        <v>226</v>
      </c>
      <c r="H1767" s="592" t="s">
        <v>224</v>
      </c>
      <c r="I1767" s="592" t="s">
        <v>226</v>
      </c>
      <c r="J1767" s="592" t="s">
        <v>226</v>
      </c>
      <c r="K1767" s="592" t="s">
        <v>224</v>
      </c>
      <c r="L1767" s="592" t="s">
        <v>224</v>
      </c>
      <c r="M1767" s="592" t="s">
        <v>226</v>
      </c>
      <c r="N1767" s="592" t="s">
        <v>224</v>
      </c>
      <c r="O1767" s="592" t="s">
        <v>224</v>
      </c>
      <c r="P1767" s="592" t="s">
        <v>226</v>
      </c>
      <c r="Q1767" s="592" t="s">
        <v>224</v>
      </c>
      <c r="R1767" s="592" t="s">
        <v>226</v>
      </c>
      <c r="S1767" s="592" t="s">
        <v>226</v>
      </c>
      <c r="T1767" s="592" t="s">
        <v>226</v>
      </c>
      <c r="U1767" s="592" t="s">
        <v>226</v>
      </c>
      <c r="V1767" s="592" t="s">
        <v>224</v>
      </c>
      <c r="W1767" s="592" t="s">
        <v>224</v>
      </c>
      <c r="X1767" s="592" t="s">
        <v>225</v>
      </c>
      <c r="Y1767" s="592" t="s">
        <v>226</v>
      </c>
      <c r="Z1767" s="592" t="s">
        <v>226</v>
      </c>
    </row>
    <row r="1768" spans="1:26" x14ac:dyDescent="0.3">
      <c r="A1768" s="592">
        <v>703751</v>
      </c>
      <c r="B1768" s="592" t="s">
        <v>4277</v>
      </c>
      <c r="C1768" s="592" t="s">
        <v>226</v>
      </c>
      <c r="D1768" s="592" t="s">
        <v>226</v>
      </c>
      <c r="E1768" s="592" t="s">
        <v>226</v>
      </c>
      <c r="F1768" s="592" t="s">
        <v>224</v>
      </c>
      <c r="G1768" s="592" t="s">
        <v>224</v>
      </c>
      <c r="H1768" s="592" t="s">
        <v>224</v>
      </c>
      <c r="I1768" s="592" t="s">
        <v>224</v>
      </c>
      <c r="J1768" s="592" t="s">
        <v>224</v>
      </c>
      <c r="K1768" s="592" t="s">
        <v>224</v>
      </c>
      <c r="L1768" s="592" t="s">
        <v>224</v>
      </c>
      <c r="M1768" s="592" t="s">
        <v>226</v>
      </c>
      <c r="N1768" s="592" t="s">
        <v>226</v>
      </c>
      <c r="O1768" s="592" t="s">
        <v>224</v>
      </c>
      <c r="P1768" s="592" t="s">
        <v>224</v>
      </c>
      <c r="Q1768" s="592" t="s">
        <v>224</v>
      </c>
      <c r="R1768" s="592" t="s">
        <v>224</v>
      </c>
      <c r="S1768" s="592" t="s">
        <v>224</v>
      </c>
      <c r="T1768" s="592" t="s">
        <v>225</v>
      </c>
      <c r="U1768" s="592" t="s">
        <v>226</v>
      </c>
      <c r="V1768" s="592" t="s">
        <v>226</v>
      </c>
      <c r="W1768" s="592" t="s">
        <v>225</v>
      </c>
      <c r="X1768" s="592" t="s">
        <v>224</v>
      </c>
      <c r="Y1768" s="592" t="s">
        <v>225</v>
      </c>
      <c r="Z1768" s="592" t="s">
        <v>225</v>
      </c>
    </row>
    <row r="1769" spans="1:26" x14ac:dyDescent="0.3">
      <c r="A1769" s="592">
        <v>706496</v>
      </c>
      <c r="B1769" s="592" t="s">
        <v>4277</v>
      </c>
      <c r="C1769" s="592" t="s">
        <v>226</v>
      </c>
      <c r="D1769" s="592" t="s">
        <v>226</v>
      </c>
      <c r="E1769" s="592" t="s">
        <v>224</v>
      </c>
      <c r="F1769" s="592" t="s">
        <v>226</v>
      </c>
      <c r="G1769" s="592" t="s">
        <v>226</v>
      </c>
      <c r="H1769" s="592" t="s">
        <v>226</v>
      </c>
      <c r="I1769" s="592" t="s">
        <v>226</v>
      </c>
      <c r="J1769" s="592" t="s">
        <v>226</v>
      </c>
      <c r="K1769" s="592" t="s">
        <v>226</v>
      </c>
      <c r="L1769" s="592" t="s">
        <v>224</v>
      </c>
      <c r="M1769" s="592" t="s">
        <v>224</v>
      </c>
      <c r="N1769" s="592" t="s">
        <v>226</v>
      </c>
      <c r="O1769" s="592" t="s">
        <v>226</v>
      </c>
      <c r="P1769" s="592" t="s">
        <v>226</v>
      </c>
      <c r="Q1769" s="592" t="s">
        <v>226</v>
      </c>
      <c r="R1769" s="592" t="s">
        <v>225</v>
      </c>
      <c r="S1769" s="592" t="s">
        <v>224</v>
      </c>
      <c r="T1769" s="592" t="s">
        <v>226</v>
      </c>
      <c r="U1769" s="592" t="s">
        <v>226</v>
      </c>
      <c r="V1769" s="592" t="s">
        <v>226</v>
      </c>
      <c r="W1769" s="592" t="s">
        <v>226</v>
      </c>
      <c r="X1769" s="592" t="s">
        <v>226</v>
      </c>
      <c r="Y1769" s="592" t="s">
        <v>226</v>
      </c>
      <c r="Z1769" s="592" t="s">
        <v>226</v>
      </c>
    </row>
    <row r="1770" spans="1:26" x14ac:dyDescent="0.3">
      <c r="A1770" s="592">
        <v>704876</v>
      </c>
      <c r="B1770" s="592" t="s">
        <v>4277</v>
      </c>
      <c r="C1770" s="592" t="s">
        <v>226</v>
      </c>
      <c r="D1770" s="592" t="s">
        <v>224</v>
      </c>
      <c r="E1770" s="592" t="s">
        <v>224</v>
      </c>
      <c r="F1770" s="592" t="s">
        <v>226</v>
      </c>
      <c r="G1770" s="592" t="s">
        <v>224</v>
      </c>
      <c r="H1770" s="592" t="s">
        <v>224</v>
      </c>
      <c r="I1770" s="592" t="s">
        <v>224</v>
      </c>
      <c r="J1770" s="592" t="s">
        <v>224</v>
      </c>
      <c r="K1770" s="592" t="s">
        <v>224</v>
      </c>
      <c r="L1770" s="592" t="s">
        <v>224</v>
      </c>
      <c r="M1770" s="592" t="s">
        <v>226</v>
      </c>
      <c r="N1770" s="592" t="s">
        <v>224</v>
      </c>
      <c r="O1770" s="592" t="s">
        <v>224</v>
      </c>
      <c r="P1770" s="592" t="s">
        <v>226</v>
      </c>
      <c r="Q1770" s="592" t="s">
        <v>224</v>
      </c>
      <c r="R1770" s="592" t="s">
        <v>224</v>
      </c>
      <c r="S1770" s="592" t="s">
        <v>224</v>
      </c>
      <c r="T1770" s="592" t="s">
        <v>224</v>
      </c>
      <c r="U1770" s="592" t="s">
        <v>226</v>
      </c>
      <c r="V1770" s="592" t="s">
        <v>225</v>
      </c>
      <c r="W1770" s="592" t="s">
        <v>225</v>
      </c>
      <c r="X1770" s="592" t="s">
        <v>225</v>
      </c>
      <c r="Y1770" s="592" t="s">
        <v>226</v>
      </c>
      <c r="Z1770" s="592" t="s">
        <v>225</v>
      </c>
    </row>
    <row r="1771" spans="1:26" x14ac:dyDescent="0.3">
      <c r="A1771" s="592">
        <v>705112</v>
      </c>
      <c r="B1771" s="592" t="s">
        <v>4277</v>
      </c>
      <c r="C1771" s="592" t="s">
        <v>226</v>
      </c>
      <c r="D1771" s="592" t="s">
        <v>226</v>
      </c>
      <c r="E1771" s="592" t="s">
        <v>226</v>
      </c>
      <c r="F1771" s="592" t="s">
        <v>226</v>
      </c>
      <c r="G1771" s="592" t="s">
        <v>226</v>
      </c>
      <c r="H1771" s="592" t="s">
        <v>226</v>
      </c>
      <c r="I1771" s="592" t="s">
        <v>226</v>
      </c>
      <c r="J1771" s="592" t="s">
        <v>226</v>
      </c>
      <c r="K1771" s="592" t="s">
        <v>226</v>
      </c>
      <c r="L1771" s="592" t="s">
        <v>224</v>
      </c>
      <c r="M1771" s="592" t="s">
        <v>226</v>
      </c>
      <c r="N1771" s="592" t="s">
        <v>226</v>
      </c>
      <c r="O1771" s="592" t="s">
        <v>224</v>
      </c>
      <c r="P1771" s="592" t="s">
        <v>226</v>
      </c>
      <c r="Q1771" s="592" t="s">
        <v>226</v>
      </c>
      <c r="R1771" s="592" t="s">
        <v>225</v>
      </c>
      <c r="S1771" s="592" t="s">
        <v>224</v>
      </c>
      <c r="T1771" s="592" t="s">
        <v>226</v>
      </c>
      <c r="U1771" s="592" t="s">
        <v>226</v>
      </c>
      <c r="V1771" s="592" t="s">
        <v>226</v>
      </c>
      <c r="W1771" s="592" t="s">
        <v>226</v>
      </c>
      <c r="X1771" s="592" t="s">
        <v>226</v>
      </c>
      <c r="Y1771" s="592" t="s">
        <v>226</v>
      </c>
      <c r="Z1771" s="592" t="s">
        <v>225</v>
      </c>
    </row>
    <row r="1772" spans="1:26" x14ac:dyDescent="0.3">
      <c r="A1772" s="592">
        <v>705813</v>
      </c>
      <c r="B1772" s="592" t="s">
        <v>4277</v>
      </c>
      <c r="C1772" s="592" t="s">
        <v>226</v>
      </c>
      <c r="D1772" s="592" t="s">
        <v>226</v>
      </c>
      <c r="E1772" s="592" t="s">
        <v>226</v>
      </c>
      <c r="F1772" s="592" t="s">
        <v>226</v>
      </c>
      <c r="G1772" s="592" t="s">
        <v>226</v>
      </c>
      <c r="H1772" s="592" t="s">
        <v>226</v>
      </c>
      <c r="I1772" s="592" t="s">
        <v>226</v>
      </c>
      <c r="J1772" s="592" t="s">
        <v>226</v>
      </c>
      <c r="K1772" s="592" t="s">
        <v>226</v>
      </c>
      <c r="L1772" s="592" t="s">
        <v>226</v>
      </c>
      <c r="M1772" s="592" t="s">
        <v>224</v>
      </c>
      <c r="N1772" s="592" t="s">
        <v>226</v>
      </c>
      <c r="O1772" s="592" t="s">
        <v>226</v>
      </c>
      <c r="P1772" s="592" t="s">
        <v>224</v>
      </c>
      <c r="Q1772" s="592" t="s">
        <v>226</v>
      </c>
      <c r="R1772" s="592" t="s">
        <v>226</v>
      </c>
      <c r="S1772" s="592" t="s">
        <v>224</v>
      </c>
      <c r="T1772" s="592" t="s">
        <v>224</v>
      </c>
      <c r="U1772" s="592" t="s">
        <v>226</v>
      </c>
      <c r="V1772" s="592" t="s">
        <v>226</v>
      </c>
      <c r="W1772" s="592" t="s">
        <v>226</v>
      </c>
      <c r="X1772" s="592" t="s">
        <v>226</v>
      </c>
      <c r="Y1772" s="592" t="s">
        <v>226</v>
      </c>
      <c r="Z1772" s="592" t="s">
        <v>226</v>
      </c>
    </row>
    <row r="1773" spans="1:26" x14ac:dyDescent="0.3">
      <c r="A1773" s="592">
        <v>705815</v>
      </c>
      <c r="B1773" s="592" t="s">
        <v>4277</v>
      </c>
      <c r="C1773" s="592" t="s">
        <v>226</v>
      </c>
      <c r="D1773" s="592" t="s">
        <v>226</v>
      </c>
      <c r="E1773" s="592" t="s">
        <v>224</v>
      </c>
      <c r="F1773" s="592" t="s">
        <v>226</v>
      </c>
      <c r="G1773" s="592" t="s">
        <v>224</v>
      </c>
      <c r="H1773" s="592" t="s">
        <v>226</v>
      </c>
      <c r="I1773" s="592" t="s">
        <v>226</v>
      </c>
      <c r="J1773" s="592" t="s">
        <v>226</v>
      </c>
      <c r="K1773" s="592" t="s">
        <v>226</v>
      </c>
      <c r="L1773" s="592" t="s">
        <v>224</v>
      </c>
      <c r="M1773" s="592" t="s">
        <v>225</v>
      </c>
      <c r="N1773" s="592" t="s">
        <v>226</v>
      </c>
      <c r="O1773" s="592" t="s">
        <v>225</v>
      </c>
      <c r="P1773" s="592" t="s">
        <v>224</v>
      </c>
      <c r="Q1773" s="592" t="s">
        <v>226</v>
      </c>
      <c r="R1773" s="592" t="s">
        <v>224</v>
      </c>
      <c r="S1773" s="592" t="s">
        <v>226</v>
      </c>
      <c r="T1773" s="592" t="s">
        <v>226</v>
      </c>
      <c r="U1773" s="592" t="s">
        <v>226</v>
      </c>
      <c r="V1773" s="592" t="s">
        <v>226</v>
      </c>
      <c r="W1773" s="592" t="s">
        <v>225</v>
      </c>
      <c r="X1773" s="592" t="s">
        <v>225</v>
      </c>
      <c r="Y1773" s="592" t="s">
        <v>226</v>
      </c>
      <c r="Z1773" s="592" t="s">
        <v>226</v>
      </c>
    </row>
    <row r="1774" spans="1:26" x14ac:dyDescent="0.3">
      <c r="A1774" s="592">
        <v>706560</v>
      </c>
      <c r="B1774" s="592" t="s">
        <v>4277</v>
      </c>
      <c r="C1774" s="592" t="s">
        <v>226</v>
      </c>
      <c r="D1774" s="592" t="s">
        <v>226</v>
      </c>
      <c r="E1774" s="592" t="s">
        <v>226</v>
      </c>
      <c r="F1774" s="592" t="s">
        <v>226</v>
      </c>
      <c r="G1774" s="592" t="s">
        <v>224</v>
      </c>
      <c r="H1774" s="592" t="s">
        <v>226</v>
      </c>
      <c r="I1774" s="592" t="s">
        <v>226</v>
      </c>
      <c r="J1774" s="592" t="s">
        <v>226</v>
      </c>
      <c r="K1774" s="592" t="s">
        <v>226</v>
      </c>
      <c r="L1774" s="592" t="s">
        <v>226</v>
      </c>
      <c r="M1774" s="592" t="s">
        <v>226</v>
      </c>
      <c r="N1774" s="592" t="s">
        <v>226</v>
      </c>
      <c r="O1774" s="592" t="s">
        <v>224</v>
      </c>
      <c r="P1774" s="592" t="s">
        <v>226</v>
      </c>
      <c r="Q1774" s="592" t="s">
        <v>225</v>
      </c>
      <c r="R1774" s="592" t="s">
        <v>226</v>
      </c>
      <c r="S1774" s="592" t="s">
        <v>226</v>
      </c>
      <c r="T1774" s="592" t="s">
        <v>226</v>
      </c>
      <c r="U1774" s="592" t="s">
        <v>225</v>
      </c>
      <c r="V1774" s="592" t="s">
        <v>226</v>
      </c>
      <c r="W1774" s="592" t="s">
        <v>225</v>
      </c>
      <c r="X1774" s="592" t="s">
        <v>225</v>
      </c>
      <c r="Y1774" s="592" t="s">
        <v>225</v>
      </c>
      <c r="Z1774" s="592" t="s">
        <v>226</v>
      </c>
    </row>
    <row r="1775" spans="1:26" x14ac:dyDescent="0.3">
      <c r="A1775" s="592">
        <v>706326</v>
      </c>
      <c r="B1775" s="592" t="s">
        <v>4277</v>
      </c>
      <c r="C1775" s="592" t="s">
        <v>226</v>
      </c>
      <c r="D1775" s="592" t="s">
        <v>225</v>
      </c>
      <c r="E1775" s="592" t="s">
        <v>226</v>
      </c>
      <c r="F1775" s="592" t="s">
        <v>226</v>
      </c>
      <c r="G1775" s="592" t="s">
        <v>224</v>
      </c>
      <c r="H1775" s="592" t="s">
        <v>226</v>
      </c>
      <c r="I1775" s="592" t="s">
        <v>225</v>
      </c>
      <c r="J1775" s="592" t="s">
        <v>226</v>
      </c>
      <c r="K1775" s="592" t="s">
        <v>225</v>
      </c>
      <c r="L1775" s="592" t="s">
        <v>226</v>
      </c>
      <c r="M1775" s="592" t="s">
        <v>225</v>
      </c>
      <c r="N1775" s="592" t="s">
        <v>226</v>
      </c>
      <c r="O1775" s="592" t="s">
        <v>224</v>
      </c>
      <c r="P1775" s="592" t="s">
        <v>226</v>
      </c>
      <c r="Q1775" s="592" t="s">
        <v>224</v>
      </c>
      <c r="R1775" s="592" t="s">
        <v>226</v>
      </c>
      <c r="S1775" s="592" t="s">
        <v>226</v>
      </c>
      <c r="T1775" s="592" t="s">
        <v>226</v>
      </c>
      <c r="U1775" s="592" t="s">
        <v>225</v>
      </c>
      <c r="V1775" s="592" t="s">
        <v>226</v>
      </c>
      <c r="W1775" s="592" t="s">
        <v>225</v>
      </c>
      <c r="X1775" s="592" t="s">
        <v>226</v>
      </c>
      <c r="Y1775" s="592" t="s">
        <v>225</v>
      </c>
      <c r="Z1775" s="592" t="s">
        <v>226</v>
      </c>
    </row>
    <row r="1776" spans="1:26" x14ac:dyDescent="0.3">
      <c r="A1776" s="592">
        <v>703485</v>
      </c>
      <c r="B1776" s="592" t="s">
        <v>4277</v>
      </c>
      <c r="C1776" s="592" t="s">
        <v>226</v>
      </c>
      <c r="D1776" s="592" t="s">
        <v>226</v>
      </c>
      <c r="E1776" s="592" t="s">
        <v>224</v>
      </c>
      <c r="F1776" s="592" t="s">
        <v>226</v>
      </c>
      <c r="G1776" s="592" t="s">
        <v>224</v>
      </c>
      <c r="H1776" s="592" t="s">
        <v>224</v>
      </c>
      <c r="I1776" s="592" t="s">
        <v>226</v>
      </c>
      <c r="J1776" s="592" t="s">
        <v>224</v>
      </c>
      <c r="K1776" s="592" t="s">
        <v>226</v>
      </c>
      <c r="L1776" s="592" t="s">
        <v>224</v>
      </c>
      <c r="M1776" s="592" t="s">
        <v>226</v>
      </c>
      <c r="N1776" s="592" t="s">
        <v>225</v>
      </c>
      <c r="O1776" s="592" t="s">
        <v>224</v>
      </c>
      <c r="P1776" s="592" t="s">
        <v>224</v>
      </c>
      <c r="Q1776" s="592" t="s">
        <v>224</v>
      </c>
      <c r="R1776" s="592" t="s">
        <v>224</v>
      </c>
      <c r="S1776" s="592" t="s">
        <v>224</v>
      </c>
      <c r="T1776" s="592" t="s">
        <v>225</v>
      </c>
      <c r="U1776" s="592" t="s">
        <v>225</v>
      </c>
      <c r="V1776" s="592" t="s">
        <v>224</v>
      </c>
      <c r="W1776" s="592" t="s">
        <v>225</v>
      </c>
      <c r="X1776" s="592" t="s">
        <v>226</v>
      </c>
      <c r="Y1776" s="592" t="s">
        <v>225</v>
      </c>
      <c r="Z1776" s="592" t="s">
        <v>225</v>
      </c>
    </row>
    <row r="1777" spans="1:26" x14ac:dyDescent="0.3">
      <c r="A1777" s="592">
        <v>703607</v>
      </c>
      <c r="B1777" s="592" t="s">
        <v>4277</v>
      </c>
      <c r="C1777" s="592" t="s">
        <v>226</v>
      </c>
      <c r="D1777" s="592" t="s">
        <v>226</v>
      </c>
      <c r="E1777" s="592" t="s">
        <v>226</v>
      </c>
      <c r="F1777" s="592" t="s">
        <v>226</v>
      </c>
      <c r="G1777" s="592" t="s">
        <v>224</v>
      </c>
      <c r="H1777" s="592" t="s">
        <v>226</v>
      </c>
      <c r="I1777" s="592" t="s">
        <v>226</v>
      </c>
      <c r="J1777" s="592" t="s">
        <v>226</v>
      </c>
      <c r="K1777" s="592" t="s">
        <v>226</v>
      </c>
      <c r="L1777" s="592" t="s">
        <v>225</v>
      </c>
      <c r="M1777" s="592" t="s">
        <v>226</v>
      </c>
      <c r="N1777" s="592" t="s">
        <v>226</v>
      </c>
      <c r="O1777" s="592" t="s">
        <v>226</v>
      </c>
      <c r="P1777" s="592" t="s">
        <v>226</v>
      </c>
      <c r="Q1777" s="592" t="s">
        <v>225</v>
      </c>
      <c r="R1777" s="592" t="s">
        <v>226</v>
      </c>
      <c r="S1777" s="592" t="s">
        <v>225</v>
      </c>
      <c r="T1777" s="592" t="s">
        <v>226</v>
      </c>
      <c r="U1777" s="592" t="s">
        <v>225</v>
      </c>
      <c r="V1777" s="592" t="s">
        <v>225</v>
      </c>
      <c r="W1777" s="592" t="s">
        <v>225</v>
      </c>
      <c r="X1777" s="592" t="s">
        <v>225</v>
      </c>
      <c r="Y1777" s="592" t="s">
        <v>225</v>
      </c>
      <c r="Z1777" s="592" t="s">
        <v>225</v>
      </c>
    </row>
    <row r="1778" spans="1:26" x14ac:dyDescent="0.3">
      <c r="A1778" s="592">
        <v>705443</v>
      </c>
      <c r="B1778" s="592" t="s">
        <v>4277</v>
      </c>
      <c r="C1778" s="592" t="s">
        <v>226</v>
      </c>
      <c r="D1778" s="592" t="s">
        <v>224</v>
      </c>
      <c r="E1778" s="592" t="s">
        <v>224</v>
      </c>
      <c r="F1778" s="592" t="s">
        <v>226</v>
      </c>
      <c r="G1778" s="592" t="s">
        <v>224</v>
      </c>
      <c r="H1778" s="592" t="s">
        <v>226</v>
      </c>
      <c r="I1778" s="592" t="s">
        <v>226</v>
      </c>
      <c r="J1778" s="592" t="s">
        <v>226</v>
      </c>
      <c r="K1778" s="592" t="s">
        <v>226</v>
      </c>
      <c r="L1778" s="592" t="s">
        <v>226</v>
      </c>
      <c r="M1778" s="592" t="s">
        <v>226</v>
      </c>
      <c r="N1778" s="592" t="s">
        <v>225</v>
      </c>
      <c r="O1778" s="592" t="s">
        <v>226</v>
      </c>
      <c r="P1778" s="592" t="s">
        <v>226</v>
      </c>
      <c r="Q1778" s="592" t="s">
        <v>226</v>
      </c>
      <c r="R1778" s="592" t="s">
        <v>224</v>
      </c>
      <c r="S1778" s="592" t="s">
        <v>224</v>
      </c>
      <c r="T1778" s="592" t="s">
        <v>225</v>
      </c>
      <c r="U1778" s="592" t="s">
        <v>225</v>
      </c>
      <c r="V1778" s="592" t="s">
        <v>226</v>
      </c>
      <c r="W1778" s="592" t="s">
        <v>225</v>
      </c>
      <c r="X1778" s="592" t="s">
        <v>226</v>
      </c>
      <c r="Y1778" s="592" t="s">
        <v>225</v>
      </c>
      <c r="Z1778" s="592" t="s">
        <v>225</v>
      </c>
    </row>
    <row r="1779" spans="1:26" x14ac:dyDescent="0.3">
      <c r="A1779" s="592">
        <v>704534</v>
      </c>
      <c r="B1779" s="592" t="s">
        <v>4277</v>
      </c>
      <c r="C1779" s="592" t="s">
        <v>226</v>
      </c>
      <c r="D1779" s="592" t="s">
        <v>226</v>
      </c>
      <c r="E1779" s="592" t="s">
        <v>224</v>
      </c>
      <c r="F1779" s="592" t="s">
        <v>226</v>
      </c>
      <c r="G1779" s="592" t="s">
        <v>224</v>
      </c>
      <c r="H1779" s="592" t="s">
        <v>224</v>
      </c>
      <c r="I1779" s="592" t="s">
        <v>225</v>
      </c>
      <c r="J1779" s="592" t="s">
        <v>226</v>
      </c>
      <c r="K1779" s="592" t="s">
        <v>226</v>
      </c>
      <c r="L1779" s="592" t="s">
        <v>226</v>
      </c>
      <c r="M1779" s="592" t="s">
        <v>226</v>
      </c>
      <c r="N1779" s="592" t="s">
        <v>225</v>
      </c>
      <c r="O1779" s="592" t="s">
        <v>224</v>
      </c>
      <c r="P1779" s="592" t="s">
        <v>225</v>
      </c>
      <c r="Q1779" s="592" t="s">
        <v>225</v>
      </c>
      <c r="R1779" s="592" t="s">
        <v>225</v>
      </c>
      <c r="S1779" s="592" t="s">
        <v>225</v>
      </c>
      <c r="T1779" s="592" t="s">
        <v>225</v>
      </c>
      <c r="U1779" s="592" t="s">
        <v>225</v>
      </c>
      <c r="V1779" s="592" t="s">
        <v>225</v>
      </c>
      <c r="W1779" s="592" t="s">
        <v>225</v>
      </c>
      <c r="X1779" s="592" t="s">
        <v>225</v>
      </c>
      <c r="Y1779" s="592" t="s">
        <v>225</v>
      </c>
      <c r="Z1779" s="592" t="s">
        <v>225</v>
      </c>
    </row>
    <row r="1780" spans="1:26" x14ac:dyDescent="0.3">
      <c r="A1780" s="592">
        <v>704465</v>
      </c>
      <c r="B1780" s="592" t="s">
        <v>4277</v>
      </c>
      <c r="C1780" s="592" t="s">
        <v>226</v>
      </c>
      <c r="D1780" s="592" t="s">
        <v>226</v>
      </c>
      <c r="E1780" s="592" t="s">
        <v>224</v>
      </c>
      <c r="F1780" s="592" t="s">
        <v>226</v>
      </c>
      <c r="G1780" s="592" t="s">
        <v>224</v>
      </c>
      <c r="H1780" s="592" t="s">
        <v>224</v>
      </c>
      <c r="I1780" s="592" t="s">
        <v>226</v>
      </c>
      <c r="J1780" s="592" t="s">
        <v>224</v>
      </c>
      <c r="K1780" s="592" t="s">
        <v>226</v>
      </c>
      <c r="L1780" s="592" t="s">
        <v>224</v>
      </c>
      <c r="M1780" s="592" t="s">
        <v>226</v>
      </c>
      <c r="N1780" s="592" t="s">
        <v>226</v>
      </c>
      <c r="O1780" s="592" t="s">
        <v>226</v>
      </c>
      <c r="P1780" s="592" t="s">
        <v>224</v>
      </c>
      <c r="Q1780" s="592" t="s">
        <v>226</v>
      </c>
      <c r="R1780" s="592" t="s">
        <v>226</v>
      </c>
      <c r="S1780" s="592" t="s">
        <v>226</v>
      </c>
      <c r="T1780" s="592" t="s">
        <v>226</v>
      </c>
      <c r="U1780" s="592" t="s">
        <v>225</v>
      </c>
      <c r="V1780" s="592" t="s">
        <v>225</v>
      </c>
      <c r="W1780" s="592" t="s">
        <v>225</v>
      </c>
      <c r="X1780" s="592" t="s">
        <v>225</v>
      </c>
      <c r="Y1780" s="592" t="s">
        <v>225</v>
      </c>
      <c r="Z1780" s="592" t="s">
        <v>225</v>
      </c>
    </row>
    <row r="1781" spans="1:26" x14ac:dyDescent="0.3">
      <c r="A1781" s="592">
        <v>705559</v>
      </c>
      <c r="B1781" s="592" t="s">
        <v>4277</v>
      </c>
      <c r="C1781" s="592" t="s">
        <v>226</v>
      </c>
      <c r="D1781" s="592" t="s">
        <v>226</v>
      </c>
      <c r="E1781" s="592" t="s">
        <v>226</v>
      </c>
      <c r="F1781" s="592" t="s">
        <v>226</v>
      </c>
      <c r="G1781" s="592" t="s">
        <v>226</v>
      </c>
      <c r="H1781" s="592" t="s">
        <v>226</v>
      </c>
      <c r="I1781" s="592" t="s">
        <v>226</v>
      </c>
      <c r="J1781" s="592" t="s">
        <v>226</v>
      </c>
      <c r="K1781" s="592" t="s">
        <v>225</v>
      </c>
      <c r="L1781" s="592" t="s">
        <v>226</v>
      </c>
      <c r="M1781" s="592" t="s">
        <v>225</v>
      </c>
      <c r="N1781" s="592" t="s">
        <v>226</v>
      </c>
      <c r="O1781" s="592" t="s">
        <v>225</v>
      </c>
      <c r="P1781" s="592" t="s">
        <v>225</v>
      </c>
      <c r="Q1781" s="592" t="s">
        <v>225</v>
      </c>
      <c r="R1781" s="592" t="s">
        <v>225</v>
      </c>
      <c r="S1781" s="592" t="s">
        <v>225</v>
      </c>
      <c r="T1781" s="592" t="s">
        <v>225</v>
      </c>
      <c r="U1781" s="592" t="s">
        <v>225</v>
      </c>
      <c r="V1781" s="592" t="s">
        <v>225</v>
      </c>
      <c r="W1781" s="592" t="s">
        <v>225</v>
      </c>
      <c r="X1781" s="592" t="s">
        <v>225</v>
      </c>
      <c r="Y1781" s="592" t="s">
        <v>225</v>
      </c>
      <c r="Z1781" s="592" t="s">
        <v>225</v>
      </c>
    </row>
    <row r="1782" spans="1:26" x14ac:dyDescent="0.3">
      <c r="A1782" s="592">
        <v>704056</v>
      </c>
      <c r="B1782" s="592" t="s">
        <v>4277</v>
      </c>
      <c r="C1782" s="592" t="s">
        <v>226</v>
      </c>
      <c r="D1782" s="592" t="s">
        <v>224</v>
      </c>
      <c r="E1782" s="592" t="s">
        <v>226</v>
      </c>
      <c r="F1782" s="592" t="s">
        <v>224</v>
      </c>
      <c r="G1782" s="592" t="s">
        <v>224</v>
      </c>
      <c r="H1782" s="592" t="s">
        <v>224</v>
      </c>
      <c r="I1782" s="592" t="s">
        <v>226</v>
      </c>
      <c r="J1782" s="592" t="s">
        <v>224</v>
      </c>
      <c r="K1782" s="592" t="s">
        <v>226</v>
      </c>
      <c r="L1782" s="592" t="s">
        <v>226</v>
      </c>
      <c r="M1782" s="592" t="s">
        <v>224</v>
      </c>
      <c r="N1782" s="592" t="s">
        <v>226</v>
      </c>
      <c r="O1782" s="592" t="s">
        <v>225</v>
      </c>
      <c r="P1782" s="592" t="s">
        <v>225</v>
      </c>
      <c r="Q1782" s="592" t="s">
        <v>226</v>
      </c>
      <c r="R1782" s="592" t="s">
        <v>226</v>
      </c>
      <c r="S1782" s="592" t="s">
        <v>225</v>
      </c>
      <c r="T1782" s="592" t="s">
        <v>226</v>
      </c>
      <c r="U1782" s="592" t="s">
        <v>225</v>
      </c>
      <c r="V1782" s="592" t="s">
        <v>225</v>
      </c>
      <c r="W1782" s="592" t="s">
        <v>225</v>
      </c>
      <c r="X1782" s="592" t="s">
        <v>225</v>
      </c>
      <c r="Y1782" s="592" t="s">
        <v>225</v>
      </c>
      <c r="Z1782" s="592" t="s">
        <v>226</v>
      </c>
    </row>
    <row r="1783" spans="1:26" x14ac:dyDescent="0.3">
      <c r="A1783" s="592">
        <v>702560</v>
      </c>
      <c r="B1783" s="592" t="s">
        <v>4277</v>
      </c>
      <c r="C1783" s="592" t="s">
        <v>226</v>
      </c>
      <c r="D1783" s="592" t="s">
        <v>226</v>
      </c>
      <c r="E1783" s="592" t="s">
        <v>226</v>
      </c>
      <c r="F1783" s="592" t="s">
        <v>226</v>
      </c>
      <c r="G1783" s="592" t="s">
        <v>224</v>
      </c>
      <c r="H1783" s="592" t="s">
        <v>226</v>
      </c>
      <c r="I1783" s="592" t="s">
        <v>226</v>
      </c>
      <c r="J1783" s="592" t="s">
        <v>224</v>
      </c>
      <c r="K1783" s="592" t="s">
        <v>224</v>
      </c>
      <c r="L1783" s="592" t="s">
        <v>224</v>
      </c>
      <c r="M1783" s="592" t="s">
        <v>224</v>
      </c>
      <c r="N1783" s="592" t="s">
        <v>226</v>
      </c>
      <c r="O1783" s="592" t="s">
        <v>226</v>
      </c>
      <c r="P1783" s="592" t="s">
        <v>226</v>
      </c>
      <c r="Q1783" s="592" t="s">
        <v>226</v>
      </c>
      <c r="R1783" s="592" t="s">
        <v>226</v>
      </c>
      <c r="S1783" s="592" t="s">
        <v>224</v>
      </c>
      <c r="T1783" s="592" t="s">
        <v>226</v>
      </c>
      <c r="U1783" s="592" t="s">
        <v>225</v>
      </c>
      <c r="V1783" s="592" t="s">
        <v>225</v>
      </c>
      <c r="W1783" s="592" t="s">
        <v>225</v>
      </c>
      <c r="X1783" s="592" t="s">
        <v>226</v>
      </c>
      <c r="Y1783" s="592" t="s">
        <v>226</v>
      </c>
      <c r="Z1783" s="592" t="s">
        <v>226</v>
      </c>
    </row>
    <row r="1784" spans="1:26" x14ac:dyDescent="0.3">
      <c r="A1784" s="592">
        <v>705983</v>
      </c>
      <c r="B1784" s="592" t="s">
        <v>4277</v>
      </c>
      <c r="C1784" s="592" t="s">
        <v>226</v>
      </c>
      <c r="D1784" s="592" t="s">
        <v>224</v>
      </c>
      <c r="E1784" s="592" t="s">
        <v>224</v>
      </c>
      <c r="F1784" s="592" t="s">
        <v>224</v>
      </c>
      <c r="G1784" s="592" t="s">
        <v>224</v>
      </c>
      <c r="H1784" s="592" t="s">
        <v>226</v>
      </c>
      <c r="I1784" s="592" t="s">
        <v>226</v>
      </c>
      <c r="J1784" s="592" t="s">
        <v>226</v>
      </c>
      <c r="K1784" s="592" t="s">
        <v>226</v>
      </c>
      <c r="L1784" s="592" t="s">
        <v>226</v>
      </c>
      <c r="M1784" s="592" t="s">
        <v>226</v>
      </c>
      <c r="N1784" s="592" t="s">
        <v>226</v>
      </c>
      <c r="O1784" s="592" t="s">
        <v>225</v>
      </c>
      <c r="P1784" s="592" t="s">
        <v>225</v>
      </c>
      <c r="Q1784" s="592" t="s">
        <v>225</v>
      </c>
      <c r="R1784" s="592" t="s">
        <v>225</v>
      </c>
      <c r="S1784" s="592" t="s">
        <v>225</v>
      </c>
      <c r="T1784" s="592" t="s">
        <v>225</v>
      </c>
      <c r="U1784" s="592" t="s">
        <v>225</v>
      </c>
      <c r="V1784" s="592" t="s">
        <v>225</v>
      </c>
      <c r="W1784" s="592" t="s">
        <v>225</v>
      </c>
      <c r="X1784" s="592" t="s">
        <v>225</v>
      </c>
      <c r="Y1784" s="592" t="s">
        <v>225</v>
      </c>
      <c r="Z1784" s="592" t="s">
        <v>225</v>
      </c>
    </row>
    <row r="1785" spans="1:26" x14ac:dyDescent="0.3">
      <c r="A1785" s="592">
        <v>705565</v>
      </c>
      <c r="B1785" s="592" t="s">
        <v>4277</v>
      </c>
      <c r="C1785" s="592" t="s">
        <v>226</v>
      </c>
      <c r="D1785" s="592" t="s">
        <v>226</v>
      </c>
      <c r="E1785" s="592" t="s">
        <v>224</v>
      </c>
      <c r="F1785" s="592" t="s">
        <v>224</v>
      </c>
      <c r="G1785" s="592" t="s">
        <v>226</v>
      </c>
      <c r="H1785" s="592" t="s">
        <v>224</v>
      </c>
      <c r="I1785" s="592" t="s">
        <v>224</v>
      </c>
      <c r="J1785" s="592" t="s">
        <v>224</v>
      </c>
      <c r="K1785" s="592" t="s">
        <v>226</v>
      </c>
      <c r="L1785" s="592" t="s">
        <v>224</v>
      </c>
      <c r="M1785" s="592" t="s">
        <v>224</v>
      </c>
      <c r="N1785" s="592" t="s">
        <v>226</v>
      </c>
      <c r="O1785" s="592" t="s">
        <v>225</v>
      </c>
      <c r="P1785" s="592" t="s">
        <v>224</v>
      </c>
      <c r="Q1785" s="592" t="s">
        <v>225</v>
      </c>
      <c r="R1785" s="592" t="s">
        <v>225</v>
      </c>
      <c r="S1785" s="592" t="s">
        <v>225</v>
      </c>
      <c r="T1785" s="592" t="s">
        <v>225</v>
      </c>
      <c r="U1785" s="592" t="s">
        <v>225</v>
      </c>
      <c r="V1785" s="592" t="s">
        <v>225</v>
      </c>
      <c r="W1785" s="592" t="s">
        <v>225</v>
      </c>
      <c r="X1785" s="592" t="s">
        <v>225</v>
      </c>
      <c r="Y1785" s="592" t="s">
        <v>225</v>
      </c>
      <c r="Z1785" s="592" t="s">
        <v>225</v>
      </c>
    </row>
    <row r="1786" spans="1:26" x14ac:dyDescent="0.3">
      <c r="A1786" s="592">
        <v>704921</v>
      </c>
      <c r="B1786" s="592" t="s">
        <v>4277</v>
      </c>
      <c r="C1786" s="592" t="s">
        <v>226</v>
      </c>
      <c r="D1786" s="592" t="s">
        <v>226</v>
      </c>
      <c r="E1786" s="592" t="s">
        <v>226</v>
      </c>
      <c r="F1786" s="592" t="s">
        <v>226</v>
      </c>
      <c r="G1786" s="592" t="s">
        <v>226</v>
      </c>
      <c r="H1786" s="592" t="s">
        <v>224</v>
      </c>
      <c r="I1786" s="592" t="s">
        <v>226</v>
      </c>
      <c r="J1786" s="592" t="s">
        <v>226</v>
      </c>
      <c r="K1786" s="592" t="s">
        <v>226</v>
      </c>
      <c r="L1786" s="592" t="s">
        <v>226</v>
      </c>
      <c r="M1786" s="592" t="s">
        <v>226</v>
      </c>
      <c r="N1786" s="592" t="s">
        <v>226</v>
      </c>
      <c r="O1786" s="592" t="s">
        <v>224</v>
      </c>
      <c r="P1786" s="592" t="s">
        <v>226</v>
      </c>
      <c r="Q1786" s="592" t="s">
        <v>224</v>
      </c>
      <c r="R1786" s="592" t="s">
        <v>224</v>
      </c>
      <c r="S1786" s="592" t="s">
        <v>224</v>
      </c>
      <c r="T1786" s="592" t="s">
        <v>225</v>
      </c>
      <c r="U1786" s="592" t="s">
        <v>226</v>
      </c>
      <c r="V1786" s="592" t="s">
        <v>226</v>
      </c>
      <c r="W1786" s="592" t="s">
        <v>226</v>
      </c>
      <c r="X1786" s="592" t="s">
        <v>226</v>
      </c>
      <c r="Y1786" s="592" t="s">
        <v>226</v>
      </c>
      <c r="Z1786" s="592" t="s">
        <v>225</v>
      </c>
    </row>
    <row r="1787" spans="1:26" x14ac:dyDescent="0.3">
      <c r="A1787" s="592">
        <v>704886</v>
      </c>
      <c r="B1787" s="592" t="s">
        <v>4277</v>
      </c>
      <c r="C1787" s="592" t="s">
        <v>226</v>
      </c>
      <c r="D1787" s="592" t="s">
        <v>226</v>
      </c>
      <c r="E1787" s="592" t="s">
        <v>224</v>
      </c>
      <c r="F1787" s="592" t="s">
        <v>224</v>
      </c>
      <c r="G1787" s="592" t="s">
        <v>224</v>
      </c>
      <c r="H1787" s="592" t="s">
        <v>224</v>
      </c>
      <c r="I1787" s="592" t="s">
        <v>226</v>
      </c>
      <c r="J1787" s="592" t="s">
        <v>226</v>
      </c>
      <c r="K1787" s="592" t="s">
        <v>224</v>
      </c>
      <c r="L1787" s="592" t="s">
        <v>224</v>
      </c>
      <c r="M1787" s="592" t="s">
        <v>224</v>
      </c>
      <c r="N1787" s="592" t="s">
        <v>226</v>
      </c>
      <c r="O1787" s="592" t="s">
        <v>225</v>
      </c>
      <c r="P1787" s="592" t="s">
        <v>225</v>
      </c>
      <c r="Q1787" s="592" t="s">
        <v>225</v>
      </c>
      <c r="R1787" s="592" t="s">
        <v>225</v>
      </c>
      <c r="S1787" s="592" t="s">
        <v>225</v>
      </c>
      <c r="T1787" s="592" t="s">
        <v>225</v>
      </c>
      <c r="U1787" s="592" t="s">
        <v>225</v>
      </c>
      <c r="V1787" s="592" t="s">
        <v>225</v>
      </c>
      <c r="W1787" s="592" t="s">
        <v>225</v>
      </c>
      <c r="X1787" s="592" t="s">
        <v>225</v>
      </c>
      <c r="Y1787" s="592" t="s">
        <v>225</v>
      </c>
      <c r="Z1787" s="592" t="s">
        <v>225</v>
      </c>
    </row>
    <row r="1788" spans="1:26" x14ac:dyDescent="0.3">
      <c r="A1788" s="592">
        <v>701483</v>
      </c>
      <c r="B1788" s="592" t="s">
        <v>4277</v>
      </c>
      <c r="C1788" s="592" t="s">
        <v>226</v>
      </c>
      <c r="D1788" s="592" t="s">
        <v>224</v>
      </c>
      <c r="E1788" s="592" t="s">
        <v>224</v>
      </c>
      <c r="F1788" s="592" t="s">
        <v>224</v>
      </c>
      <c r="G1788" s="592" t="s">
        <v>224</v>
      </c>
      <c r="H1788" s="592" t="s">
        <v>224</v>
      </c>
      <c r="I1788" s="592" t="s">
        <v>226</v>
      </c>
      <c r="J1788" s="592" t="s">
        <v>224</v>
      </c>
      <c r="K1788" s="592" t="s">
        <v>224</v>
      </c>
      <c r="L1788" s="592" t="s">
        <v>224</v>
      </c>
      <c r="M1788" s="592" t="s">
        <v>226</v>
      </c>
      <c r="N1788" s="592" t="s">
        <v>226</v>
      </c>
      <c r="O1788" s="592" t="s">
        <v>226</v>
      </c>
      <c r="P1788" s="592" t="s">
        <v>225</v>
      </c>
      <c r="Q1788" s="592" t="s">
        <v>225</v>
      </c>
      <c r="R1788" s="592" t="s">
        <v>226</v>
      </c>
      <c r="S1788" s="592" t="s">
        <v>226</v>
      </c>
      <c r="T1788" s="592" t="s">
        <v>225</v>
      </c>
      <c r="U1788" s="592" t="s">
        <v>225</v>
      </c>
      <c r="V1788" s="592" t="s">
        <v>225</v>
      </c>
      <c r="W1788" s="592" t="s">
        <v>225</v>
      </c>
      <c r="X1788" s="592" t="s">
        <v>225</v>
      </c>
      <c r="Y1788" s="592" t="s">
        <v>225</v>
      </c>
      <c r="Z1788" s="592" t="s">
        <v>225</v>
      </c>
    </row>
    <row r="1789" spans="1:26" x14ac:dyDescent="0.3">
      <c r="A1789" s="592">
        <v>705499</v>
      </c>
      <c r="B1789" s="592" t="s">
        <v>4277</v>
      </c>
      <c r="C1789" s="592" t="s">
        <v>226</v>
      </c>
      <c r="D1789" s="592" t="s">
        <v>226</v>
      </c>
      <c r="E1789" s="592" t="s">
        <v>226</v>
      </c>
      <c r="F1789" s="592" t="s">
        <v>226</v>
      </c>
      <c r="G1789" s="592" t="s">
        <v>226</v>
      </c>
      <c r="H1789" s="592" t="s">
        <v>226</v>
      </c>
      <c r="I1789" s="592" t="s">
        <v>226</v>
      </c>
      <c r="J1789" s="592" t="s">
        <v>226</v>
      </c>
      <c r="K1789" s="592" t="s">
        <v>226</v>
      </c>
      <c r="L1789" s="592" t="s">
        <v>226</v>
      </c>
      <c r="M1789" s="592" t="s">
        <v>224</v>
      </c>
      <c r="N1789" s="592" t="s">
        <v>226</v>
      </c>
      <c r="O1789" s="592" t="s">
        <v>224</v>
      </c>
      <c r="P1789" s="592" t="s">
        <v>224</v>
      </c>
      <c r="Q1789" s="592" t="s">
        <v>226</v>
      </c>
      <c r="R1789" s="592" t="s">
        <v>226</v>
      </c>
      <c r="S1789" s="592" t="s">
        <v>226</v>
      </c>
      <c r="T1789" s="592" t="s">
        <v>226</v>
      </c>
      <c r="U1789" s="592" t="s">
        <v>226</v>
      </c>
      <c r="V1789" s="592" t="s">
        <v>225</v>
      </c>
      <c r="W1789" s="592" t="s">
        <v>225</v>
      </c>
      <c r="X1789" s="592" t="s">
        <v>225</v>
      </c>
      <c r="Y1789" s="592" t="s">
        <v>226</v>
      </c>
      <c r="Z1789" s="592" t="s">
        <v>226</v>
      </c>
    </row>
    <row r="1790" spans="1:26" x14ac:dyDescent="0.3">
      <c r="A1790" s="592">
        <v>704196</v>
      </c>
      <c r="B1790" s="592" t="s">
        <v>4277</v>
      </c>
      <c r="C1790" s="592" t="s">
        <v>226</v>
      </c>
      <c r="D1790" s="592" t="s">
        <v>226</v>
      </c>
      <c r="E1790" s="592" t="s">
        <v>226</v>
      </c>
      <c r="F1790" s="592" t="s">
        <v>224</v>
      </c>
      <c r="G1790" s="592" t="s">
        <v>226</v>
      </c>
      <c r="H1790" s="592" t="s">
        <v>226</v>
      </c>
      <c r="I1790" s="592" t="s">
        <v>226</v>
      </c>
      <c r="J1790" s="592" t="s">
        <v>225</v>
      </c>
      <c r="K1790" s="592" t="s">
        <v>225</v>
      </c>
      <c r="L1790" s="592" t="s">
        <v>226</v>
      </c>
      <c r="M1790" s="592" t="s">
        <v>226</v>
      </c>
      <c r="N1790" s="592" t="s">
        <v>225</v>
      </c>
      <c r="O1790" s="592" t="s">
        <v>224</v>
      </c>
      <c r="P1790" s="592" t="s">
        <v>225</v>
      </c>
      <c r="Q1790" s="592" t="s">
        <v>226</v>
      </c>
      <c r="R1790" s="592" t="s">
        <v>225</v>
      </c>
      <c r="S1790" s="592" t="s">
        <v>226</v>
      </c>
      <c r="T1790" s="592" t="s">
        <v>225</v>
      </c>
      <c r="U1790" s="592" t="s">
        <v>226</v>
      </c>
      <c r="V1790" s="592" t="s">
        <v>225</v>
      </c>
      <c r="W1790" s="592" t="s">
        <v>225</v>
      </c>
      <c r="X1790" s="592" t="s">
        <v>225</v>
      </c>
      <c r="Y1790" s="592" t="s">
        <v>226</v>
      </c>
      <c r="Z1790" s="592" t="s">
        <v>225</v>
      </c>
    </row>
    <row r="1791" spans="1:26" x14ac:dyDescent="0.3">
      <c r="A1791" s="592">
        <v>703988</v>
      </c>
      <c r="B1791" s="592" t="s">
        <v>4277</v>
      </c>
      <c r="C1791" s="592" t="s">
        <v>226</v>
      </c>
      <c r="D1791" s="592" t="s">
        <v>226</v>
      </c>
      <c r="E1791" s="592" t="s">
        <v>226</v>
      </c>
      <c r="F1791" s="592" t="s">
        <v>224</v>
      </c>
      <c r="G1791" s="592" t="s">
        <v>226</v>
      </c>
      <c r="H1791" s="592" t="s">
        <v>226</v>
      </c>
      <c r="I1791" s="592" t="s">
        <v>226</v>
      </c>
      <c r="J1791" s="592" t="s">
        <v>224</v>
      </c>
      <c r="K1791" s="592" t="s">
        <v>226</v>
      </c>
      <c r="L1791" s="592" t="s">
        <v>224</v>
      </c>
      <c r="M1791" s="592" t="s">
        <v>224</v>
      </c>
      <c r="N1791" s="592" t="s">
        <v>226</v>
      </c>
      <c r="O1791" s="592" t="s">
        <v>224</v>
      </c>
      <c r="P1791" s="592" t="s">
        <v>224</v>
      </c>
      <c r="Q1791" s="592" t="s">
        <v>226</v>
      </c>
      <c r="R1791" s="592" t="s">
        <v>225</v>
      </c>
      <c r="S1791" s="592" t="s">
        <v>224</v>
      </c>
      <c r="T1791" s="592" t="s">
        <v>226</v>
      </c>
      <c r="U1791" s="592" t="s">
        <v>226</v>
      </c>
      <c r="V1791" s="592" t="s">
        <v>224</v>
      </c>
      <c r="W1791" s="592" t="s">
        <v>225</v>
      </c>
      <c r="X1791" s="592" t="s">
        <v>226</v>
      </c>
      <c r="Y1791" s="592" t="s">
        <v>224</v>
      </c>
      <c r="Z1791" s="592" t="s">
        <v>226</v>
      </c>
    </row>
    <row r="1792" spans="1:26" x14ac:dyDescent="0.3">
      <c r="A1792" s="592">
        <v>703559</v>
      </c>
      <c r="B1792" s="592" t="s">
        <v>4277</v>
      </c>
      <c r="C1792" s="592" t="s">
        <v>226</v>
      </c>
      <c r="D1792" s="592" t="s">
        <v>226</v>
      </c>
      <c r="E1792" s="592" t="s">
        <v>224</v>
      </c>
      <c r="F1792" s="592" t="s">
        <v>224</v>
      </c>
      <c r="G1792" s="592" t="s">
        <v>224</v>
      </c>
      <c r="H1792" s="592" t="s">
        <v>224</v>
      </c>
      <c r="I1792" s="592" t="s">
        <v>226</v>
      </c>
      <c r="J1792" s="592" t="s">
        <v>226</v>
      </c>
      <c r="K1792" s="592" t="s">
        <v>226</v>
      </c>
      <c r="L1792" s="592" t="s">
        <v>226</v>
      </c>
      <c r="M1792" s="592" t="s">
        <v>226</v>
      </c>
      <c r="N1792" s="592" t="s">
        <v>226</v>
      </c>
      <c r="O1792" s="592" t="s">
        <v>224</v>
      </c>
      <c r="P1792" s="592" t="s">
        <v>226</v>
      </c>
      <c r="Q1792" s="592" t="s">
        <v>226</v>
      </c>
      <c r="R1792" s="592" t="s">
        <v>226</v>
      </c>
      <c r="S1792" s="592" t="s">
        <v>226</v>
      </c>
      <c r="T1792" s="592" t="s">
        <v>225</v>
      </c>
      <c r="U1792" s="592" t="s">
        <v>226</v>
      </c>
      <c r="V1792" s="592" t="s">
        <v>225</v>
      </c>
      <c r="W1792" s="592" t="s">
        <v>225</v>
      </c>
      <c r="X1792" s="592" t="s">
        <v>226</v>
      </c>
      <c r="Y1792" s="592" t="s">
        <v>226</v>
      </c>
      <c r="Z1792" s="592" t="s">
        <v>225</v>
      </c>
    </row>
    <row r="1793" spans="1:26" x14ac:dyDescent="0.3">
      <c r="A1793" s="592">
        <v>703401</v>
      </c>
      <c r="B1793" s="592" t="s">
        <v>4277</v>
      </c>
      <c r="C1793" s="592" t="s">
        <v>226</v>
      </c>
      <c r="D1793" s="592" t="s">
        <v>226</v>
      </c>
      <c r="E1793" s="592" t="s">
        <v>224</v>
      </c>
      <c r="F1793" s="592" t="s">
        <v>224</v>
      </c>
      <c r="G1793" s="592" t="s">
        <v>224</v>
      </c>
      <c r="H1793" s="592" t="s">
        <v>226</v>
      </c>
      <c r="I1793" s="592" t="s">
        <v>226</v>
      </c>
      <c r="J1793" s="592" t="s">
        <v>224</v>
      </c>
      <c r="K1793" s="592" t="s">
        <v>226</v>
      </c>
      <c r="L1793" s="592" t="s">
        <v>224</v>
      </c>
      <c r="M1793" s="592" t="s">
        <v>226</v>
      </c>
      <c r="N1793" s="592" t="s">
        <v>226</v>
      </c>
      <c r="O1793" s="592" t="s">
        <v>224</v>
      </c>
      <c r="P1793" s="592" t="s">
        <v>226</v>
      </c>
      <c r="Q1793" s="592" t="s">
        <v>226</v>
      </c>
      <c r="R1793" s="592" t="s">
        <v>224</v>
      </c>
      <c r="S1793" s="592" t="s">
        <v>224</v>
      </c>
      <c r="T1793" s="592" t="s">
        <v>226</v>
      </c>
      <c r="U1793" s="592" t="s">
        <v>226</v>
      </c>
      <c r="V1793" s="592" t="s">
        <v>224</v>
      </c>
      <c r="W1793" s="592" t="s">
        <v>224</v>
      </c>
      <c r="X1793" s="592" t="s">
        <v>224</v>
      </c>
      <c r="Y1793" s="592" t="s">
        <v>226</v>
      </c>
      <c r="Z1793" s="592" t="s">
        <v>226</v>
      </c>
    </row>
    <row r="1794" spans="1:26" x14ac:dyDescent="0.3">
      <c r="A1794" s="592">
        <v>701394</v>
      </c>
      <c r="B1794" s="592" t="s">
        <v>4277</v>
      </c>
      <c r="C1794" s="592" t="s">
        <v>226</v>
      </c>
      <c r="D1794" s="592" t="s">
        <v>226</v>
      </c>
      <c r="E1794" s="592" t="s">
        <v>224</v>
      </c>
      <c r="F1794" s="592" t="s">
        <v>226</v>
      </c>
      <c r="G1794" s="592" t="s">
        <v>224</v>
      </c>
      <c r="H1794" s="592" t="s">
        <v>226</v>
      </c>
      <c r="I1794" s="592" t="s">
        <v>226</v>
      </c>
      <c r="J1794" s="592" t="s">
        <v>226</v>
      </c>
      <c r="K1794" s="592" t="s">
        <v>226</v>
      </c>
      <c r="L1794" s="592" t="s">
        <v>226</v>
      </c>
      <c r="M1794" s="592" t="s">
        <v>226</v>
      </c>
      <c r="N1794" s="592" t="s">
        <v>226</v>
      </c>
      <c r="O1794" s="592" t="s">
        <v>224</v>
      </c>
      <c r="P1794" s="592" t="s">
        <v>224</v>
      </c>
      <c r="Q1794" s="592" t="s">
        <v>224</v>
      </c>
      <c r="R1794" s="592" t="s">
        <v>224</v>
      </c>
      <c r="S1794" s="592" t="s">
        <v>224</v>
      </c>
      <c r="T1794" s="592" t="s">
        <v>225</v>
      </c>
      <c r="U1794" s="592" t="s">
        <v>226</v>
      </c>
      <c r="V1794" s="592" t="s">
        <v>224</v>
      </c>
      <c r="W1794" s="592" t="s">
        <v>224</v>
      </c>
      <c r="X1794" s="592" t="s">
        <v>226</v>
      </c>
      <c r="Y1794" s="592" t="s">
        <v>224</v>
      </c>
      <c r="Z1794" s="592" t="s">
        <v>225</v>
      </c>
    </row>
    <row r="1795" spans="1:26" x14ac:dyDescent="0.3">
      <c r="A1795" s="592">
        <v>704416</v>
      </c>
      <c r="B1795" s="592" t="s">
        <v>4277</v>
      </c>
      <c r="C1795" s="592" t="s">
        <v>226</v>
      </c>
      <c r="D1795" s="592" t="s">
        <v>224</v>
      </c>
      <c r="E1795" s="592" t="s">
        <v>226</v>
      </c>
      <c r="F1795" s="592" t="s">
        <v>224</v>
      </c>
      <c r="G1795" s="592" t="s">
        <v>226</v>
      </c>
      <c r="H1795" s="592" t="s">
        <v>226</v>
      </c>
      <c r="I1795" s="592" t="s">
        <v>226</v>
      </c>
      <c r="J1795" s="592" t="s">
        <v>225</v>
      </c>
      <c r="K1795" s="592" t="s">
        <v>226</v>
      </c>
      <c r="L1795" s="592" t="s">
        <v>226</v>
      </c>
      <c r="M1795" s="592" t="s">
        <v>226</v>
      </c>
      <c r="N1795" s="592" t="s">
        <v>226</v>
      </c>
      <c r="O1795" s="592" t="s">
        <v>226</v>
      </c>
      <c r="P1795" s="592" t="s">
        <v>224</v>
      </c>
      <c r="Q1795" s="592" t="s">
        <v>226</v>
      </c>
      <c r="R1795" s="592" t="s">
        <v>226</v>
      </c>
      <c r="S1795" s="592" t="s">
        <v>226</v>
      </c>
      <c r="T1795" s="592" t="s">
        <v>225</v>
      </c>
      <c r="U1795" s="592" t="s">
        <v>224</v>
      </c>
      <c r="V1795" s="592" t="s">
        <v>224</v>
      </c>
      <c r="W1795" s="592" t="s">
        <v>225</v>
      </c>
      <c r="X1795" s="592" t="s">
        <v>226</v>
      </c>
      <c r="Y1795" s="592" t="s">
        <v>225</v>
      </c>
      <c r="Z1795" s="592" t="s">
        <v>225</v>
      </c>
    </row>
    <row r="1796" spans="1:26" x14ac:dyDescent="0.3">
      <c r="A1796" s="592">
        <v>703581</v>
      </c>
      <c r="B1796" s="592" t="s">
        <v>4277</v>
      </c>
      <c r="C1796" s="592" t="s">
        <v>226</v>
      </c>
      <c r="D1796" s="592" t="s">
        <v>224</v>
      </c>
      <c r="E1796" s="592" t="s">
        <v>226</v>
      </c>
      <c r="F1796" s="592" t="s">
        <v>226</v>
      </c>
      <c r="G1796" s="592" t="s">
        <v>226</v>
      </c>
      <c r="H1796" s="592" t="s">
        <v>226</v>
      </c>
      <c r="I1796" s="592" t="s">
        <v>226</v>
      </c>
      <c r="J1796" s="592" t="s">
        <v>226</v>
      </c>
      <c r="K1796" s="592" t="s">
        <v>226</v>
      </c>
      <c r="L1796" s="592" t="s">
        <v>224</v>
      </c>
      <c r="M1796" s="592" t="s">
        <v>226</v>
      </c>
      <c r="N1796" s="592" t="s">
        <v>226</v>
      </c>
      <c r="O1796" s="592" t="s">
        <v>226</v>
      </c>
      <c r="P1796" s="592" t="s">
        <v>226</v>
      </c>
      <c r="Q1796" s="592" t="s">
        <v>226</v>
      </c>
      <c r="R1796" s="592" t="s">
        <v>225</v>
      </c>
      <c r="S1796" s="592" t="s">
        <v>226</v>
      </c>
      <c r="T1796" s="592" t="s">
        <v>226</v>
      </c>
      <c r="U1796" s="592" t="s">
        <v>226</v>
      </c>
      <c r="V1796" s="592" t="s">
        <v>225</v>
      </c>
      <c r="W1796" s="592" t="s">
        <v>224</v>
      </c>
      <c r="X1796" s="592" t="s">
        <v>226</v>
      </c>
      <c r="Y1796" s="592" t="s">
        <v>225</v>
      </c>
      <c r="Z1796" s="592" t="s">
        <v>226</v>
      </c>
    </row>
    <row r="1797" spans="1:26" x14ac:dyDescent="0.3">
      <c r="A1797" s="592">
        <v>703212</v>
      </c>
      <c r="B1797" s="592" t="s">
        <v>4277</v>
      </c>
      <c r="C1797" s="592" t="s">
        <v>226</v>
      </c>
      <c r="D1797" s="592" t="s">
        <v>226</v>
      </c>
      <c r="E1797" s="592" t="s">
        <v>224</v>
      </c>
      <c r="F1797" s="592" t="s">
        <v>224</v>
      </c>
      <c r="G1797" s="592" t="s">
        <v>226</v>
      </c>
      <c r="H1797" s="592" t="s">
        <v>226</v>
      </c>
      <c r="I1797" s="592" t="s">
        <v>224</v>
      </c>
      <c r="J1797" s="592" t="s">
        <v>225</v>
      </c>
      <c r="K1797" s="592" t="s">
        <v>224</v>
      </c>
      <c r="L1797" s="592" t="s">
        <v>226</v>
      </c>
      <c r="M1797" s="592" t="s">
        <v>226</v>
      </c>
      <c r="N1797" s="592" t="s">
        <v>226</v>
      </c>
      <c r="O1797" s="592" t="s">
        <v>224</v>
      </c>
      <c r="P1797" s="592" t="s">
        <v>224</v>
      </c>
      <c r="Q1797" s="592" t="s">
        <v>224</v>
      </c>
      <c r="R1797" s="592" t="s">
        <v>226</v>
      </c>
      <c r="S1797" s="592" t="s">
        <v>224</v>
      </c>
      <c r="T1797" s="592" t="s">
        <v>226</v>
      </c>
      <c r="U1797" s="592" t="s">
        <v>224</v>
      </c>
      <c r="V1797" s="592" t="s">
        <v>224</v>
      </c>
      <c r="W1797" s="592" t="s">
        <v>224</v>
      </c>
      <c r="X1797" s="592" t="s">
        <v>224</v>
      </c>
      <c r="Y1797" s="592" t="s">
        <v>224</v>
      </c>
      <c r="Z1797" s="592" t="s">
        <v>226</v>
      </c>
    </row>
    <row r="1798" spans="1:26" x14ac:dyDescent="0.3">
      <c r="A1798" s="592">
        <v>700956</v>
      </c>
      <c r="B1798" s="592" t="s">
        <v>4277</v>
      </c>
      <c r="C1798" s="592" t="s">
        <v>226</v>
      </c>
      <c r="D1798" s="592" t="s">
        <v>224</v>
      </c>
      <c r="E1798" s="592" t="s">
        <v>226</v>
      </c>
      <c r="F1798" s="592" t="s">
        <v>224</v>
      </c>
      <c r="G1798" s="592" t="s">
        <v>224</v>
      </c>
      <c r="H1798" s="592" t="s">
        <v>225</v>
      </c>
      <c r="I1798" s="592" t="s">
        <v>226</v>
      </c>
      <c r="J1798" s="592" t="s">
        <v>224</v>
      </c>
      <c r="K1798" s="592" t="s">
        <v>226</v>
      </c>
      <c r="L1798" s="592" t="s">
        <v>224</v>
      </c>
      <c r="M1798" s="592" t="s">
        <v>226</v>
      </c>
      <c r="N1798" s="592" t="s">
        <v>225</v>
      </c>
      <c r="O1798" s="592" t="s">
        <v>224</v>
      </c>
      <c r="P1798" s="592" t="s">
        <v>224</v>
      </c>
      <c r="Q1798" s="592" t="s">
        <v>226</v>
      </c>
      <c r="R1798" s="592" t="s">
        <v>225</v>
      </c>
      <c r="S1798" s="592" t="s">
        <v>225</v>
      </c>
      <c r="T1798" s="592" t="s">
        <v>225</v>
      </c>
      <c r="U1798" s="592" t="s">
        <v>224</v>
      </c>
      <c r="V1798" s="592" t="s">
        <v>225</v>
      </c>
      <c r="W1798" s="592" t="s">
        <v>225</v>
      </c>
      <c r="X1798" s="592" t="s">
        <v>224</v>
      </c>
      <c r="Y1798" s="592" t="s">
        <v>225</v>
      </c>
      <c r="Z1798" s="592" t="s">
        <v>225</v>
      </c>
    </row>
    <row r="1799" spans="1:26" x14ac:dyDescent="0.3">
      <c r="A1799" s="592">
        <v>700787</v>
      </c>
      <c r="B1799" s="592" t="s">
        <v>4277</v>
      </c>
      <c r="C1799" s="592" t="s">
        <v>226</v>
      </c>
      <c r="D1799" s="592" t="s">
        <v>224</v>
      </c>
      <c r="E1799" s="592" t="s">
        <v>224</v>
      </c>
      <c r="F1799" s="592" t="s">
        <v>224</v>
      </c>
      <c r="G1799" s="592" t="s">
        <v>224</v>
      </c>
      <c r="H1799" s="592" t="s">
        <v>224</v>
      </c>
      <c r="I1799" s="592" t="s">
        <v>226</v>
      </c>
      <c r="J1799" s="592" t="s">
        <v>226</v>
      </c>
      <c r="K1799" s="592" t="s">
        <v>224</v>
      </c>
      <c r="L1799" s="592" t="s">
        <v>224</v>
      </c>
      <c r="M1799" s="592" t="s">
        <v>224</v>
      </c>
      <c r="N1799" s="592" t="s">
        <v>226</v>
      </c>
      <c r="O1799" s="592" t="s">
        <v>224</v>
      </c>
      <c r="P1799" s="592" t="s">
        <v>226</v>
      </c>
      <c r="Q1799" s="592" t="s">
        <v>224</v>
      </c>
      <c r="R1799" s="592" t="s">
        <v>225</v>
      </c>
      <c r="S1799" s="592" t="s">
        <v>226</v>
      </c>
      <c r="T1799" s="592" t="s">
        <v>226</v>
      </c>
      <c r="U1799" s="592" t="s">
        <v>224</v>
      </c>
      <c r="V1799" s="592" t="s">
        <v>224</v>
      </c>
      <c r="W1799" s="592" t="s">
        <v>225</v>
      </c>
      <c r="X1799" s="592" t="s">
        <v>226</v>
      </c>
      <c r="Y1799" s="592" t="s">
        <v>226</v>
      </c>
      <c r="Z1799" s="592" t="s">
        <v>224</v>
      </c>
    </row>
    <row r="1800" spans="1:26" x14ac:dyDescent="0.3">
      <c r="A1800" s="592">
        <v>704227</v>
      </c>
      <c r="B1800" s="592" t="s">
        <v>4277</v>
      </c>
      <c r="C1800" s="592" t="s">
        <v>226</v>
      </c>
      <c r="D1800" s="592" t="s">
        <v>226</v>
      </c>
      <c r="E1800" s="592" t="s">
        <v>224</v>
      </c>
      <c r="F1800" s="592" t="s">
        <v>226</v>
      </c>
      <c r="G1800" s="592" t="s">
        <v>224</v>
      </c>
      <c r="H1800" s="592" t="s">
        <v>226</v>
      </c>
      <c r="I1800" s="592" t="s">
        <v>226</v>
      </c>
      <c r="J1800" s="592" t="s">
        <v>224</v>
      </c>
      <c r="K1800" s="592" t="s">
        <v>226</v>
      </c>
      <c r="L1800" s="592" t="s">
        <v>226</v>
      </c>
      <c r="M1800" s="592" t="s">
        <v>224</v>
      </c>
      <c r="N1800" s="592" t="s">
        <v>226</v>
      </c>
      <c r="O1800" s="592" t="s">
        <v>226</v>
      </c>
      <c r="P1800" s="592" t="s">
        <v>226</v>
      </c>
      <c r="Q1800" s="592" t="s">
        <v>226</v>
      </c>
      <c r="R1800" s="592" t="s">
        <v>225</v>
      </c>
      <c r="S1800" s="592" t="s">
        <v>226</v>
      </c>
      <c r="T1800" s="592" t="s">
        <v>226</v>
      </c>
      <c r="U1800" s="592" t="s">
        <v>224</v>
      </c>
      <c r="V1800" s="592" t="s">
        <v>226</v>
      </c>
      <c r="W1800" s="592" t="s">
        <v>226</v>
      </c>
      <c r="X1800" s="592" t="s">
        <v>224</v>
      </c>
      <c r="Y1800" s="592" t="s">
        <v>224</v>
      </c>
      <c r="Z1800" s="592" t="s">
        <v>224</v>
      </c>
    </row>
    <row r="1801" spans="1:26" x14ac:dyDescent="0.3">
      <c r="A1801" s="592">
        <v>702762</v>
      </c>
      <c r="B1801" s="592" t="s">
        <v>4277</v>
      </c>
      <c r="C1801" s="592" t="s">
        <v>226</v>
      </c>
      <c r="D1801" s="592" t="s">
        <v>224</v>
      </c>
      <c r="E1801" s="592" t="s">
        <v>226</v>
      </c>
      <c r="F1801" s="592" t="s">
        <v>226</v>
      </c>
      <c r="G1801" s="592" t="s">
        <v>226</v>
      </c>
      <c r="H1801" s="592" t="s">
        <v>226</v>
      </c>
      <c r="I1801" s="592" t="s">
        <v>226</v>
      </c>
      <c r="J1801" s="592" t="s">
        <v>226</v>
      </c>
      <c r="K1801" s="592" t="s">
        <v>226</v>
      </c>
      <c r="L1801" s="592" t="s">
        <v>226</v>
      </c>
      <c r="M1801" s="592" t="s">
        <v>224</v>
      </c>
      <c r="N1801" s="592" t="s">
        <v>225</v>
      </c>
      <c r="O1801" s="592" t="s">
        <v>225</v>
      </c>
      <c r="P1801" s="592" t="s">
        <v>225</v>
      </c>
      <c r="Q1801" s="592" t="s">
        <v>225</v>
      </c>
      <c r="R1801" s="592" t="s">
        <v>225</v>
      </c>
      <c r="S1801" s="592" t="s">
        <v>224</v>
      </c>
      <c r="T1801" s="592" t="s">
        <v>225</v>
      </c>
      <c r="U1801" s="592" t="s">
        <v>224</v>
      </c>
      <c r="V1801" s="592" t="s">
        <v>225</v>
      </c>
      <c r="W1801" s="592" t="s">
        <v>224</v>
      </c>
      <c r="X1801" s="592" t="s">
        <v>225</v>
      </c>
      <c r="Y1801" s="592" t="s">
        <v>225</v>
      </c>
      <c r="Z1801" s="592" t="s">
        <v>225</v>
      </c>
    </row>
    <row r="1802" spans="1:26" x14ac:dyDescent="0.3">
      <c r="A1802" s="592">
        <v>705693</v>
      </c>
      <c r="B1802" s="592" t="s">
        <v>4277</v>
      </c>
      <c r="C1802" s="592" t="s">
        <v>226</v>
      </c>
      <c r="D1802" s="592" t="s">
        <v>226</v>
      </c>
      <c r="E1802" s="592" t="s">
        <v>224</v>
      </c>
      <c r="F1802" s="592" t="s">
        <v>226</v>
      </c>
      <c r="G1802" s="592" t="s">
        <v>226</v>
      </c>
      <c r="H1802" s="592" t="s">
        <v>226</v>
      </c>
      <c r="I1802" s="592" t="s">
        <v>224</v>
      </c>
      <c r="J1802" s="592" t="s">
        <v>224</v>
      </c>
      <c r="K1802" s="592" t="s">
        <v>226</v>
      </c>
      <c r="L1802" s="592" t="s">
        <v>224</v>
      </c>
      <c r="M1802" s="592" t="s">
        <v>226</v>
      </c>
      <c r="N1802" s="592" t="s">
        <v>226</v>
      </c>
      <c r="O1802" s="592" t="s">
        <v>226</v>
      </c>
      <c r="P1802" s="592" t="s">
        <v>225</v>
      </c>
      <c r="Q1802" s="592" t="s">
        <v>225</v>
      </c>
      <c r="R1802" s="592" t="s">
        <v>226</v>
      </c>
      <c r="S1802" s="592" t="s">
        <v>226</v>
      </c>
      <c r="T1802" s="592" t="s">
        <v>226</v>
      </c>
      <c r="U1802" s="592" t="s">
        <v>225</v>
      </c>
      <c r="V1802" s="592" t="s">
        <v>225</v>
      </c>
      <c r="W1802" s="592" t="s">
        <v>225</v>
      </c>
      <c r="X1802" s="592" t="s">
        <v>225</v>
      </c>
      <c r="Y1802" s="592" t="s">
        <v>225</v>
      </c>
      <c r="Z1802" s="592" t="s">
        <v>225</v>
      </c>
    </row>
    <row r="1803" spans="1:26" x14ac:dyDescent="0.3">
      <c r="A1803" s="592">
        <v>705458</v>
      </c>
      <c r="B1803" s="592" t="s">
        <v>4277</v>
      </c>
      <c r="C1803" s="592" t="s">
        <v>226</v>
      </c>
      <c r="D1803" s="592" t="s">
        <v>224</v>
      </c>
      <c r="E1803" s="592" t="s">
        <v>224</v>
      </c>
      <c r="F1803" s="592" t="s">
        <v>224</v>
      </c>
      <c r="G1803" s="592" t="s">
        <v>226</v>
      </c>
      <c r="H1803" s="592" t="s">
        <v>226</v>
      </c>
      <c r="I1803" s="592" t="s">
        <v>224</v>
      </c>
      <c r="J1803" s="592" t="s">
        <v>224</v>
      </c>
      <c r="K1803" s="592" t="s">
        <v>224</v>
      </c>
      <c r="L1803" s="592" t="s">
        <v>224</v>
      </c>
      <c r="M1803" s="592" t="s">
        <v>226</v>
      </c>
      <c r="N1803" s="592" t="s">
        <v>224</v>
      </c>
      <c r="O1803" s="592" t="s">
        <v>226</v>
      </c>
      <c r="P1803" s="592" t="s">
        <v>226</v>
      </c>
      <c r="Q1803" s="592" t="s">
        <v>226</v>
      </c>
      <c r="R1803" s="592" t="s">
        <v>226</v>
      </c>
      <c r="S1803" s="592" t="s">
        <v>226</v>
      </c>
      <c r="T1803" s="592" t="s">
        <v>225</v>
      </c>
      <c r="U1803" s="592" t="s">
        <v>225</v>
      </c>
      <c r="V1803" s="592" t="s">
        <v>225</v>
      </c>
      <c r="W1803" s="592" t="s">
        <v>225</v>
      </c>
      <c r="X1803" s="592" t="s">
        <v>225</v>
      </c>
      <c r="Y1803" s="592" t="s">
        <v>225</v>
      </c>
      <c r="Z1803" s="592" t="s">
        <v>225</v>
      </c>
    </row>
    <row r="1804" spans="1:26" x14ac:dyDescent="0.3">
      <c r="A1804" s="592">
        <v>704855</v>
      </c>
      <c r="B1804" s="592" t="s">
        <v>4277</v>
      </c>
      <c r="C1804" s="592" t="s">
        <v>226</v>
      </c>
      <c r="D1804" s="592" t="s">
        <v>226</v>
      </c>
      <c r="E1804" s="592" t="s">
        <v>225</v>
      </c>
      <c r="F1804" s="592" t="s">
        <v>226</v>
      </c>
      <c r="G1804" s="592" t="s">
        <v>224</v>
      </c>
      <c r="H1804" s="592" t="s">
        <v>226</v>
      </c>
      <c r="I1804" s="592" t="s">
        <v>225</v>
      </c>
      <c r="J1804" s="592" t="s">
        <v>226</v>
      </c>
      <c r="K1804" s="592" t="s">
        <v>225</v>
      </c>
      <c r="L1804" s="592" t="s">
        <v>224</v>
      </c>
      <c r="M1804" s="592" t="s">
        <v>225</v>
      </c>
      <c r="N1804" s="592" t="s">
        <v>226</v>
      </c>
      <c r="O1804" s="592" t="s">
        <v>225</v>
      </c>
      <c r="P1804" s="592" t="s">
        <v>225</v>
      </c>
      <c r="Q1804" s="592" t="s">
        <v>225</v>
      </c>
      <c r="R1804" s="592" t="s">
        <v>225</v>
      </c>
      <c r="S1804" s="592" t="s">
        <v>225</v>
      </c>
      <c r="T1804" s="592" t="s">
        <v>225</v>
      </c>
      <c r="U1804" s="592" t="s">
        <v>225</v>
      </c>
      <c r="V1804" s="592" t="s">
        <v>225</v>
      </c>
      <c r="W1804" s="592" t="s">
        <v>225</v>
      </c>
      <c r="X1804" s="592" t="s">
        <v>225</v>
      </c>
      <c r="Y1804" s="592" t="s">
        <v>225</v>
      </c>
      <c r="Z1804" s="592" t="s">
        <v>225</v>
      </c>
    </row>
    <row r="1805" spans="1:26" x14ac:dyDescent="0.3">
      <c r="A1805" s="592">
        <v>703934</v>
      </c>
      <c r="B1805" s="592" t="s">
        <v>4277</v>
      </c>
      <c r="C1805" s="592" t="s">
        <v>226</v>
      </c>
      <c r="D1805" s="592" t="s">
        <v>226</v>
      </c>
      <c r="E1805" s="592" t="s">
        <v>226</v>
      </c>
      <c r="F1805" s="592" t="s">
        <v>226</v>
      </c>
      <c r="G1805" s="592" t="s">
        <v>226</v>
      </c>
      <c r="H1805" s="592" t="s">
        <v>226</v>
      </c>
      <c r="I1805" s="592" t="s">
        <v>226</v>
      </c>
      <c r="J1805" s="592" t="s">
        <v>226</v>
      </c>
      <c r="K1805" s="592" t="s">
        <v>226</v>
      </c>
      <c r="L1805" s="592" t="s">
        <v>226</v>
      </c>
      <c r="M1805" s="592" t="s">
        <v>226</v>
      </c>
      <c r="N1805" s="592" t="s">
        <v>226</v>
      </c>
      <c r="O1805" s="592" t="s">
        <v>226</v>
      </c>
      <c r="P1805" s="592" t="s">
        <v>226</v>
      </c>
      <c r="Q1805" s="592" t="s">
        <v>226</v>
      </c>
      <c r="R1805" s="592" t="s">
        <v>226</v>
      </c>
      <c r="S1805" s="592" t="s">
        <v>226</v>
      </c>
      <c r="T1805" s="592" t="s">
        <v>224</v>
      </c>
      <c r="U1805" s="592" t="s">
        <v>226</v>
      </c>
      <c r="V1805" s="592" t="s">
        <v>225</v>
      </c>
      <c r="W1805" s="592" t="s">
        <v>226</v>
      </c>
      <c r="X1805" s="592" t="s">
        <v>226</v>
      </c>
      <c r="Y1805" s="592" t="s">
        <v>226</v>
      </c>
      <c r="Z1805" s="592" t="s">
        <v>225</v>
      </c>
    </row>
    <row r="1806" spans="1:26" x14ac:dyDescent="0.3">
      <c r="A1806" s="592">
        <v>702920</v>
      </c>
      <c r="B1806" s="592" t="s">
        <v>4277</v>
      </c>
      <c r="C1806" s="592" t="s">
        <v>226</v>
      </c>
      <c r="D1806" s="592" t="s">
        <v>224</v>
      </c>
      <c r="E1806" s="592" t="s">
        <v>224</v>
      </c>
      <c r="F1806" s="592" t="s">
        <v>224</v>
      </c>
      <c r="G1806" s="592" t="s">
        <v>226</v>
      </c>
      <c r="H1806" s="592" t="s">
        <v>226</v>
      </c>
      <c r="I1806" s="592" t="s">
        <v>224</v>
      </c>
      <c r="J1806" s="592" t="s">
        <v>224</v>
      </c>
      <c r="K1806" s="592" t="s">
        <v>224</v>
      </c>
      <c r="L1806" s="592" t="s">
        <v>224</v>
      </c>
      <c r="M1806" s="592" t="s">
        <v>226</v>
      </c>
      <c r="N1806" s="592" t="s">
        <v>224</v>
      </c>
      <c r="O1806" s="592" t="s">
        <v>226</v>
      </c>
      <c r="P1806" s="592" t="s">
        <v>226</v>
      </c>
      <c r="Q1806" s="592" t="s">
        <v>225</v>
      </c>
      <c r="R1806" s="592" t="s">
        <v>226</v>
      </c>
      <c r="S1806" s="592" t="s">
        <v>226</v>
      </c>
      <c r="T1806" s="592" t="s">
        <v>224</v>
      </c>
      <c r="U1806" s="592" t="s">
        <v>224</v>
      </c>
      <c r="V1806" s="592" t="s">
        <v>226</v>
      </c>
      <c r="W1806" s="592" t="s">
        <v>224</v>
      </c>
      <c r="X1806" s="592" t="s">
        <v>225</v>
      </c>
      <c r="Y1806" s="592" t="s">
        <v>225</v>
      </c>
      <c r="Z1806" s="592" t="s">
        <v>226</v>
      </c>
    </row>
    <row r="1807" spans="1:26" x14ac:dyDescent="0.3">
      <c r="A1807" s="592">
        <v>703305</v>
      </c>
      <c r="B1807" s="592" t="s">
        <v>4277</v>
      </c>
      <c r="C1807" s="592" t="s">
        <v>226</v>
      </c>
      <c r="D1807" s="592" t="s">
        <v>226</v>
      </c>
      <c r="E1807" s="592" t="s">
        <v>226</v>
      </c>
      <c r="F1807" s="592" t="s">
        <v>225</v>
      </c>
      <c r="G1807" s="592" t="s">
        <v>226</v>
      </c>
      <c r="H1807" s="592" t="s">
        <v>226</v>
      </c>
      <c r="I1807" s="592" t="s">
        <v>226</v>
      </c>
      <c r="J1807" s="592" t="s">
        <v>226</v>
      </c>
      <c r="K1807" s="592" t="s">
        <v>226</v>
      </c>
      <c r="L1807" s="592" t="s">
        <v>224</v>
      </c>
      <c r="M1807" s="592" t="s">
        <v>226</v>
      </c>
      <c r="N1807" s="592" t="s">
        <v>224</v>
      </c>
      <c r="O1807" s="592" t="s">
        <v>225</v>
      </c>
      <c r="P1807" s="592" t="s">
        <v>224</v>
      </c>
      <c r="Q1807" s="592" t="s">
        <v>226</v>
      </c>
      <c r="R1807" s="592" t="s">
        <v>224</v>
      </c>
      <c r="S1807" s="592" t="s">
        <v>224</v>
      </c>
      <c r="T1807" s="592" t="s">
        <v>224</v>
      </c>
      <c r="U1807" s="592" t="s">
        <v>225</v>
      </c>
      <c r="V1807" s="592" t="s">
        <v>224</v>
      </c>
      <c r="W1807" s="592" t="s">
        <v>224</v>
      </c>
      <c r="X1807" s="592" t="s">
        <v>226</v>
      </c>
      <c r="Y1807" s="592" t="s">
        <v>224</v>
      </c>
      <c r="Z1807" s="592" t="s">
        <v>226</v>
      </c>
    </row>
    <row r="1808" spans="1:26" x14ac:dyDescent="0.3">
      <c r="A1808" s="592">
        <v>700906</v>
      </c>
      <c r="B1808" s="592" t="s">
        <v>4277</v>
      </c>
      <c r="C1808" s="592" t="s">
        <v>226</v>
      </c>
      <c r="D1808" s="592" t="s">
        <v>224</v>
      </c>
      <c r="E1808" s="592" t="s">
        <v>226</v>
      </c>
      <c r="F1808" s="592" t="s">
        <v>224</v>
      </c>
      <c r="G1808" s="592" t="s">
        <v>226</v>
      </c>
      <c r="H1808" s="592" t="s">
        <v>224</v>
      </c>
      <c r="I1808" s="592" t="s">
        <v>226</v>
      </c>
      <c r="J1808" s="592" t="s">
        <v>225</v>
      </c>
      <c r="K1808" s="592" t="s">
        <v>225</v>
      </c>
      <c r="L1808" s="592" t="s">
        <v>224</v>
      </c>
      <c r="M1808" s="592" t="s">
        <v>226</v>
      </c>
      <c r="N1808" s="592" t="s">
        <v>226</v>
      </c>
      <c r="O1808" s="592" t="s">
        <v>224</v>
      </c>
      <c r="P1808" s="592" t="s">
        <v>226</v>
      </c>
      <c r="Q1808" s="592" t="s">
        <v>226</v>
      </c>
      <c r="R1808" s="592" t="s">
        <v>224</v>
      </c>
      <c r="S1808" s="592" t="s">
        <v>226</v>
      </c>
      <c r="T1808" s="592" t="s">
        <v>226</v>
      </c>
      <c r="U1808" s="592" t="s">
        <v>226</v>
      </c>
      <c r="V1808" s="592" t="s">
        <v>226</v>
      </c>
      <c r="W1808" s="592" t="s">
        <v>225</v>
      </c>
      <c r="X1808" s="592" t="s">
        <v>226</v>
      </c>
      <c r="Y1808" s="592" t="s">
        <v>225</v>
      </c>
      <c r="Z1808" s="592" t="s">
        <v>225</v>
      </c>
    </row>
    <row r="1809" spans="1:26" x14ac:dyDescent="0.3">
      <c r="A1809" s="592">
        <v>700965</v>
      </c>
      <c r="B1809" s="592" t="s">
        <v>4277</v>
      </c>
      <c r="C1809" s="592" t="s">
        <v>226</v>
      </c>
      <c r="D1809" s="592" t="s">
        <v>224</v>
      </c>
      <c r="E1809" s="592" t="s">
        <v>226</v>
      </c>
      <c r="F1809" s="592" t="s">
        <v>224</v>
      </c>
      <c r="G1809" s="592" t="s">
        <v>226</v>
      </c>
      <c r="H1809" s="592" t="s">
        <v>224</v>
      </c>
      <c r="I1809" s="592" t="s">
        <v>226</v>
      </c>
      <c r="J1809" s="592" t="s">
        <v>224</v>
      </c>
      <c r="K1809" s="592" t="s">
        <v>226</v>
      </c>
      <c r="L1809" s="592" t="s">
        <v>224</v>
      </c>
      <c r="M1809" s="592" t="s">
        <v>226</v>
      </c>
      <c r="N1809" s="592" t="s">
        <v>224</v>
      </c>
      <c r="O1809" s="592" t="s">
        <v>224</v>
      </c>
      <c r="P1809" s="592" t="s">
        <v>226</v>
      </c>
      <c r="Q1809" s="592" t="s">
        <v>224</v>
      </c>
      <c r="R1809" s="592" t="s">
        <v>224</v>
      </c>
      <c r="S1809" s="592" t="s">
        <v>226</v>
      </c>
      <c r="T1809" s="592" t="s">
        <v>224</v>
      </c>
      <c r="U1809" s="592" t="s">
        <v>224</v>
      </c>
      <c r="V1809" s="592" t="s">
        <v>225</v>
      </c>
      <c r="W1809" s="592" t="s">
        <v>225</v>
      </c>
      <c r="X1809" s="592" t="s">
        <v>225</v>
      </c>
      <c r="Y1809" s="592" t="s">
        <v>224</v>
      </c>
      <c r="Z1809" s="592" t="s">
        <v>226</v>
      </c>
    </row>
    <row r="1810" spans="1:26" x14ac:dyDescent="0.3">
      <c r="A1810" s="592">
        <v>701732</v>
      </c>
      <c r="B1810" s="592" t="s">
        <v>4277</v>
      </c>
      <c r="C1810" s="592" t="s">
        <v>226</v>
      </c>
      <c r="D1810" s="592" t="s">
        <v>226</v>
      </c>
      <c r="E1810" s="592" t="s">
        <v>226</v>
      </c>
      <c r="F1810" s="592" t="s">
        <v>226</v>
      </c>
      <c r="G1810" s="592" t="s">
        <v>226</v>
      </c>
      <c r="H1810" s="592" t="s">
        <v>224</v>
      </c>
      <c r="I1810" s="592" t="s">
        <v>226</v>
      </c>
      <c r="J1810" s="592" t="s">
        <v>224</v>
      </c>
      <c r="K1810" s="592" t="s">
        <v>226</v>
      </c>
      <c r="L1810" s="592" t="s">
        <v>226</v>
      </c>
      <c r="M1810" s="592" t="s">
        <v>226</v>
      </c>
      <c r="N1810" s="592" t="s">
        <v>226</v>
      </c>
      <c r="O1810" s="592" t="s">
        <v>224</v>
      </c>
      <c r="P1810" s="592" t="s">
        <v>224</v>
      </c>
      <c r="Q1810" s="592" t="s">
        <v>224</v>
      </c>
      <c r="R1810" s="592" t="s">
        <v>224</v>
      </c>
      <c r="S1810" s="592" t="s">
        <v>224</v>
      </c>
      <c r="T1810" s="592" t="s">
        <v>225</v>
      </c>
      <c r="U1810" s="592" t="s">
        <v>226</v>
      </c>
      <c r="V1810" s="592" t="s">
        <v>226</v>
      </c>
      <c r="W1810" s="592" t="s">
        <v>226</v>
      </c>
      <c r="X1810" s="592" t="s">
        <v>226</v>
      </c>
      <c r="Y1810" s="592" t="s">
        <v>225</v>
      </c>
      <c r="Z1810" s="592" t="s">
        <v>225</v>
      </c>
    </row>
    <row r="1811" spans="1:26" x14ac:dyDescent="0.3">
      <c r="A1811" s="592">
        <v>701325</v>
      </c>
      <c r="B1811" s="592" t="s">
        <v>4277</v>
      </c>
      <c r="C1811" s="592" t="s">
        <v>226</v>
      </c>
      <c r="D1811" s="592" t="s">
        <v>224</v>
      </c>
      <c r="E1811" s="592" t="s">
        <v>224</v>
      </c>
      <c r="F1811" s="592" t="s">
        <v>224</v>
      </c>
      <c r="G1811" s="592" t="s">
        <v>224</v>
      </c>
      <c r="H1811" s="592" t="s">
        <v>226</v>
      </c>
      <c r="I1811" s="592" t="s">
        <v>226</v>
      </c>
      <c r="J1811" s="592" t="s">
        <v>224</v>
      </c>
      <c r="K1811" s="592" t="s">
        <v>226</v>
      </c>
      <c r="L1811" s="592" t="s">
        <v>224</v>
      </c>
      <c r="M1811" s="592" t="s">
        <v>226</v>
      </c>
      <c r="N1811" s="592" t="s">
        <v>224</v>
      </c>
      <c r="O1811" s="592" t="s">
        <v>226</v>
      </c>
      <c r="P1811" s="592" t="s">
        <v>226</v>
      </c>
      <c r="Q1811" s="592" t="s">
        <v>224</v>
      </c>
      <c r="R1811" s="592" t="s">
        <v>226</v>
      </c>
      <c r="S1811" s="592" t="s">
        <v>224</v>
      </c>
      <c r="T1811" s="592" t="s">
        <v>226</v>
      </c>
      <c r="U1811" s="592" t="s">
        <v>224</v>
      </c>
      <c r="V1811" s="592" t="s">
        <v>224</v>
      </c>
      <c r="W1811" s="592" t="s">
        <v>226</v>
      </c>
      <c r="X1811" s="592" t="s">
        <v>224</v>
      </c>
      <c r="Y1811" s="592" t="s">
        <v>226</v>
      </c>
      <c r="Z1811" s="592" t="s">
        <v>224</v>
      </c>
    </row>
    <row r="1812" spans="1:26" x14ac:dyDescent="0.3">
      <c r="A1812" s="592">
        <v>703742</v>
      </c>
      <c r="B1812" s="592" t="s">
        <v>4277</v>
      </c>
      <c r="C1812" s="592" t="s">
        <v>226</v>
      </c>
      <c r="D1812" s="592" t="s">
        <v>224</v>
      </c>
      <c r="E1812" s="592" t="s">
        <v>226</v>
      </c>
      <c r="F1812" s="592" t="s">
        <v>226</v>
      </c>
      <c r="G1812" s="592" t="s">
        <v>224</v>
      </c>
      <c r="H1812" s="592" t="s">
        <v>225</v>
      </c>
      <c r="I1812" s="592" t="s">
        <v>226</v>
      </c>
      <c r="J1812" s="592" t="s">
        <v>224</v>
      </c>
      <c r="K1812" s="592" t="s">
        <v>226</v>
      </c>
      <c r="L1812" s="592" t="s">
        <v>224</v>
      </c>
      <c r="M1812" s="592" t="s">
        <v>226</v>
      </c>
      <c r="N1812" s="592" t="s">
        <v>225</v>
      </c>
      <c r="O1812" s="592" t="s">
        <v>224</v>
      </c>
      <c r="P1812" s="592" t="s">
        <v>226</v>
      </c>
      <c r="Q1812" s="592" t="s">
        <v>224</v>
      </c>
      <c r="R1812" s="592" t="s">
        <v>224</v>
      </c>
      <c r="S1812" s="592" t="s">
        <v>224</v>
      </c>
      <c r="T1812" s="592" t="s">
        <v>226</v>
      </c>
      <c r="U1812" s="592" t="s">
        <v>226</v>
      </c>
      <c r="V1812" s="592" t="s">
        <v>225</v>
      </c>
      <c r="W1812" s="592" t="s">
        <v>224</v>
      </c>
      <c r="X1812" s="592" t="s">
        <v>224</v>
      </c>
      <c r="Y1812" s="592" t="s">
        <v>226</v>
      </c>
      <c r="Z1812" s="592" t="s">
        <v>225</v>
      </c>
    </row>
    <row r="1813" spans="1:26" x14ac:dyDescent="0.3">
      <c r="A1813" s="592">
        <v>705285</v>
      </c>
      <c r="B1813" s="592" t="s">
        <v>4277</v>
      </c>
      <c r="C1813" s="592" t="s">
        <v>226</v>
      </c>
      <c r="D1813" s="592" t="s">
        <v>226</v>
      </c>
      <c r="E1813" s="592" t="s">
        <v>224</v>
      </c>
      <c r="F1813" s="592" t="s">
        <v>226</v>
      </c>
      <c r="G1813" s="592" t="s">
        <v>226</v>
      </c>
      <c r="H1813" s="592" t="s">
        <v>226</v>
      </c>
      <c r="I1813" s="592" t="s">
        <v>225</v>
      </c>
      <c r="J1813" s="592" t="s">
        <v>226</v>
      </c>
      <c r="K1813" s="592" t="s">
        <v>225</v>
      </c>
      <c r="L1813" s="592" t="s">
        <v>226</v>
      </c>
      <c r="M1813" s="592" t="s">
        <v>226</v>
      </c>
      <c r="N1813" s="592" t="s">
        <v>226</v>
      </c>
      <c r="O1813" s="592" t="s">
        <v>226</v>
      </c>
      <c r="P1813" s="592" t="s">
        <v>226</v>
      </c>
      <c r="Q1813" s="592" t="s">
        <v>225</v>
      </c>
      <c r="R1813" s="592" t="s">
        <v>225</v>
      </c>
      <c r="S1813" s="592" t="s">
        <v>225</v>
      </c>
      <c r="T1813" s="592" t="s">
        <v>225</v>
      </c>
      <c r="U1813" s="592" t="s">
        <v>225</v>
      </c>
      <c r="V1813" s="592" t="s">
        <v>225</v>
      </c>
      <c r="W1813" s="592" t="s">
        <v>225</v>
      </c>
      <c r="X1813" s="592" t="s">
        <v>225</v>
      </c>
      <c r="Y1813" s="592" t="s">
        <v>225</v>
      </c>
      <c r="Z1813" s="592" t="s">
        <v>225</v>
      </c>
    </row>
    <row r="1814" spans="1:26" x14ac:dyDescent="0.3">
      <c r="A1814" s="592">
        <v>703530</v>
      </c>
      <c r="B1814" s="592" t="s">
        <v>4277</v>
      </c>
      <c r="C1814" s="592" t="s">
        <v>226</v>
      </c>
      <c r="D1814" s="592" t="s">
        <v>226</v>
      </c>
      <c r="E1814" s="592" t="s">
        <v>224</v>
      </c>
      <c r="F1814" s="592" t="s">
        <v>226</v>
      </c>
      <c r="G1814" s="592" t="s">
        <v>226</v>
      </c>
      <c r="H1814" s="592" t="s">
        <v>224</v>
      </c>
      <c r="I1814" s="592" t="s">
        <v>226</v>
      </c>
      <c r="J1814" s="592" t="s">
        <v>224</v>
      </c>
      <c r="K1814" s="592" t="s">
        <v>226</v>
      </c>
      <c r="L1814" s="592" t="s">
        <v>224</v>
      </c>
      <c r="M1814" s="592" t="s">
        <v>226</v>
      </c>
      <c r="N1814" s="592" t="s">
        <v>225</v>
      </c>
      <c r="O1814" s="592" t="s">
        <v>224</v>
      </c>
      <c r="P1814" s="592" t="s">
        <v>226</v>
      </c>
      <c r="Q1814" s="592" t="s">
        <v>224</v>
      </c>
      <c r="R1814" s="592" t="s">
        <v>226</v>
      </c>
      <c r="S1814" s="592" t="s">
        <v>224</v>
      </c>
      <c r="T1814" s="592" t="s">
        <v>225</v>
      </c>
      <c r="U1814" s="592" t="s">
        <v>226</v>
      </c>
      <c r="V1814" s="592" t="s">
        <v>225</v>
      </c>
      <c r="W1814" s="592" t="s">
        <v>225</v>
      </c>
      <c r="X1814" s="592" t="s">
        <v>225</v>
      </c>
      <c r="Y1814" s="592" t="s">
        <v>226</v>
      </c>
      <c r="Z1814" s="592" t="s">
        <v>225</v>
      </c>
    </row>
    <row r="1815" spans="1:26" x14ac:dyDescent="0.3">
      <c r="A1815" s="592">
        <v>703571</v>
      </c>
      <c r="B1815" s="592" t="s">
        <v>4277</v>
      </c>
      <c r="C1815" s="592" t="s">
        <v>226</v>
      </c>
      <c r="D1815" s="592" t="s">
        <v>226</v>
      </c>
      <c r="E1815" s="592" t="s">
        <v>226</v>
      </c>
      <c r="F1815" s="592" t="s">
        <v>224</v>
      </c>
      <c r="G1815" s="592" t="s">
        <v>224</v>
      </c>
      <c r="H1815" s="592" t="s">
        <v>224</v>
      </c>
      <c r="I1815" s="592" t="s">
        <v>224</v>
      </c>
      <c r="J1815" s="592" t="s">
        <v>226</v>
      </c>
      <c r="K1815" s="592" t="s">
        <v>226</v>
      </c>
      <c r="L1815" s="592" t="s">
        <v>224</v>
      </c>
      <c r="M1815" s="592" t="s">
        <v>226</v>
      </c>
      <c r="N1815" s="592" t="s">
        <v>224</v>
      </c>
      <c r="O1815" s="592" t="s">
        <v>224</v>
      </c>
      <c r="P1815" s="592" t="s">
        <v>224</v>
      </c>
      <c r="Q1815" s="592" t="s">
        <v>224</v>
      </c>
      <c r="R1815" s="592" t="s">
        <v>226</v>
      </c>
      <c r="S1815" s="592" t="s">
        <v>224</v>
      </c>
      <c r="T1815" s="592" t="s">
        <v>225</v>
      </c>
      <c r="U1815" s="592" t="s">
        <v>225</v>
      </c>
      <c r="V1815" s="592" t="s">
        <v>225</v>
      </c>
      <c r="W1815" s="592" t="s">
        <v>225</v>
      </c>
      <c r="X1815" s="592" t="s">
        <v>225</v>
      </c>
      <c r="Y1815" s="592" t="s">
        <v>226</v>
      </c>
      <c r="Z1815" s="592" t="s">
        <v>225</v>
      </c>
    </row>
    <row r="1816" spans="1:26" x14ac:dyDescent="0.3">
      <c r="A1816" s="592">
        <v>704486</v>
      </c>
      <c r="B1816" s="592" t="s">
        <v>4277</v>
      </c>
      <c r="C1816" s="592" t="s">
        <v>226</v>
      </c>
      <c r="D1816" s="592" t="s">
        <v>226</v>
      </c>
      <c r="E1816" s="592" t="s">
        <v>224</v>
      </c>
      <c r="F1816" s="592" t="s">
        <v>226</v>
      </c>
      <c r="G1816" s="592" t="s">
        <v>226</v>
      </c>
      <c r="H1816" s="592" t="s">
        <v>224</v>
      </c>
      <c r="I1816" s="592" t="s">
        <v>226</v>
      </c>
      <c r="J1816" s="592" t="s">
        <v>226</v>
      </c>
      <c r="K1816" s="592" t="s">
        <v>226</v>
      </c>
      <c r="L1816" s="592" t="s">
        <v>224</v>
      </c>
      <c r="M1816" s="592" t="s">
        <v>226</v>
      </c>
      <c r="N1816" s="592" t="s">
        <v>225</v>
      </c>
      <c r="O1816" s="592" t="s">
        <v>224</v>
      </c>
      <c r="P1816" s="592" t="s">
        <v>224</v>
      </c>
      <c r="Q1816" s="592" t="s">
        <v>224</v>
      </c>
      <c r="R1816" s="592" t="s">
        <v>226</v>
      </c>
      <c r="S1816" s="592" t="s">
        <v>226</v>
      </c>
      <c r="T1816" s="592" t="s">
        <v>225</v>
      </c>
      <c r="U1816" s="592" t="s">
        <v>225</v>
      </c>
      <c r="V1816" s="592" t="s">
        <v>225</v>
      </c>
      <c r="W1816" s="592" t="s">
        <v>225</v>
      </c>
      <c r="X1816" s="592" t="s">
        <v>225</v>
      </c>
      <c r="Y1816" s="592" t="s">
        <v>225</v>
      </c>
      <c r="Z1816" s="592" t="s">
        <v>225</v>
      </c>
    </row>
    <row r="1817" spans="1:26" x14ac:dyDescent="0.3">
      <c r="A1817" s="592">
        <v>704671</v>
      </c>
      <c r="B1817" s="592" t="s">
        <v>4277</v>
      </c>
      <c r="C1817" s="592" t="s">
        <v>226</v>
      </c>
      <c r="D1817" s="592" t="s">
        <v>224</v>
      </c>
      <c r="E1817" s="592" t="s">
        <v>224</v>
      </c>
      <c r="F1817" s="592" t="s">
        <v>224</v>
      </c>
      <c r="G1817" s="592" t="s">
        <v>226</v>
      </c>
      <c r="H1817" s="592" t="s">
        <v>224</v>
      </c>
      <c r="I1817" s="592" t="s">
        <v>226</v>
      </c>
      <c r="J1817" s="592" t="s">
        <v>225</v>
      </c>
      <c r="K1817" s="592" t="s">
        <v>226</v>
      </c>
      <c r="L1817" s="592" t="s">
        <v>226</v>
      </c>
      <c r="M1817" s="592" t="s">
        <v>224</v>
      </c>
      <c r="N1817" s="592" t="s">
        <v>225</v>
      </c>
      <c r="O1817" s="592" t="s">
        <v>226</v>
      </c>
      <c r="P1817" s="592" t="s">
        <v>226</v>
      </c>
      <c r="Q1817" s="592" t="s">
        <v>226</v>
      </c>
      <c r="R1817" s="592" t="s">
        <v>226</v>
      </c>
      <c r="S1817" s="592" t="s">
        <v>225</v>
      </c>
      <c r="T1817" s="592" t="s">
        <v>225</v>
      </c>
      <c r="U1817" s="592" t="s">
        <v>225</v>
      </c>
      <c r="V1817" s="592" t="s">
        <v>225</v>
      </c>
      <c r="W1817" s="592" t="s">
        <v>225</v>
      </c>
      <c r="X1817" s="592" t="s">
        <v>225</v>
      </c>
      <c r="Y1817" s="592" t="s">
        <v>225</v>
      </c>
      <c r="Z1817" s="592" t="s">
        <v>225</v>
      </c>
    </row>
    <row r="1818" spans="1:26" x14ac:dyDescent="0.3">
      <c r="A1818" s="592">
        <v>701304</v>
      </c>
      <c r="B1818" s="592" t="s">
        <v>4277</v>
      </c>
      <c r="C1818" s="592" t="s">
        <v>226</v>
      </c>
      <c r="D1818" s="592" t="s">
        <v>226</v>
      </c>
      <c r="E1818" s="592" t="s">
        <v>226</v>
      </c>
      <c r="F1818" s="592" t="s">
        <v>224</v>
      </c>
      <c r="G1818" s="592" t="s">
        <v>226</v>
      </c>
      <c r="H1818" s="592" t="s">
        <v>226</v>
      </c>
      <c r="I1818" s="592" t="s">
        <v>226</v>
      </c>
      <c r="J1818" s="592" t="s">
        <v>224</v>
      </c>
      <c r="K1818" s="592" t="s">
        <v>226</v>
      </c>
      <c r="L1818" s="592" t="s">
        <v>224</v>
      </c>
      <c r="M1818" s="592" t="s">
        <v>226</v>
      </c>
      <c r="N1818" s="592" t="s">
        <v>226</v>
      </c>
      <c r="O1818" s="592" t="s">
        <v>226</v>
      </c>
      <c r="P1818" s="592" t="s">
        <v>224</v>
      </c>
      <c r="Q1818" s="592" t="s">
        <v>224</v>
      </c>
      <c r="R1818" s="592" t="s">
        <v>226</v>
      </c>
      <c r="S1818" s="592" t="s">
        <v>224</v>
      </c>
      <c r="T1818" s="592" t="s">
        <v>226</v>
      </c>
      <c r="U1818" s="592" t="s">
        <v>224</v>
      </c>
      <c r="V1818" s="592" t="s">
        <v>224</v>
      </c>
      <c r="W1818" s="592" t="s">
        <v>224</v>
      </c>
      <c r="X1818" s="592" t="s">
        <v>224</v>
      </c>
      <c r="Y1818" s="592" t="s">
        <v>224</v>
      </c>
      <c r="Z1818" s="592" t="s">
        <v>224</v>
      </c>
    </row>
    <row r="1819" spans="1:26" x14ac:dyDescent="0.3">
      <c r="A1819" s="592">
        <v>702798</v>
      </c>
      <c r="B1819" s="592" t="s">
        <v>4277</v>
      </c>
      <c r="C1819" s="592" t="s">
        <v>224</v>
      </c>
      <c r="D1819" s="592" t="s">
        <v>224</v>
      </c>
      <c r="E1819" s="592" t="s">
        <v>224</v>
      </c>
      <c r="F1819" s="592" t="s">
        <v>226</v>
      </c>
      <c r="G1819" s="592" t="s">
        <v>224</v>
      </c>
      <c r="H1819" s="592" t="s">
        <v>226</v>
      </c>
      <c r="I1819" s="592" t="s">
        <v>224</v>
      </c>
      <c r="J1819" s="592" t="s">
        <v>224</v>
      </c>
      <c r="K1819" s="592" t="s">
        <v>224</v>
      </c>
      <c r="L1819" s="592" t="s">
        <v>224</v>
      </c>
      <c r="M1819" s="592" t="s">
        <v>224</v>
      </c>
      <c r="N1819" s="592" t="s">
        <v>224</v>
      </c>
      <c r="O1819" s="592" t="s">
        <v>224</v>
      </c>
      <c r="P1819" s="592" t="s">
        <v>224</v>
      </c>
      <c r="Q1819" s="592" t="s">
        <v>224</v>
      </c>
      <c r="R1819" s="592" t="s">
        <v>226</v>
      </c>
      <c r="S1819" s="592" t="s">
        <v>224</v>
      </c>
      <c r="T1819" s="592" t="s">
        <v>224</v>
      </c>
      <c r="U1819" s="592" t="s">
        <v>224</v>
      </c>
      <c r="V1819" s="592" t="s">
        <v>224</v>
      </c>
      <c r="W1819" s="592" t="s">
        <v>224</v>
      </c>
      <c r="X1819" s="592" t="s">
        <v>224</v>
      </c>
      <c r="Y1819" s="592" t="s">
        <v>224</v>
      </c>
      <c r="Z1819" s="592" t="s">
        <v>226</v>
      </c>
    </row>
    <row r="1820" spans="1:26" x14ac:dyDescent="0.3">
      <c r="A1820" s="592">
        <v>704263</v>
      </c>
      <c r="B1820" s="592" t="s">
        <v>4277</v>
      </c>
      <c r="C1820" s="592" t="s">
        <v>224</v>
      </c>
      <c r="D1820" s="592" t="s">
        <v>226</v>
      </c>
      <c r="E1820" s="592" t="s">
        <v>224</v>
      </c>
      <c r="F1820" s="592" t="s">
        <v>226</v>
      </c>
      <c r="G1820" s="592" t="s">
        <v>224</v>
      </c>
      <c r="H1820" s="592" t="s">
        <v>226</v>
      </c>
      <c r="I1820" s="592" t="s">
        <v>224</v>
      </c>
      <c r="J1820" s="592" t="s">
        <v>225</v>
      </c>
      <c r="K1820" s="592" t="s">
        <v>224</v>
      </c>
      <c r="L1820" s="592" t="s">
        <v>224</v>
      </c>
      <c r="M1820" s="592" t="s">
        <v>225</v>
      </c>
      <c r="N1820" s="592" t="s">
        <v>226</v>
      </c>
      <c r="O1820" s="592" t="s">
        <v>224</v>
      </c>
      <c r="P1820" s="592" t="s">
        <v>225</v>
      </c>
      <c r="Q1820" s="592" t="s">
        <v>224</v>
      </c>
      <c r="R1820" s="592" t="s">
        <v>224</v>
      </c>
      <c r="S1820" s="592" t="s">
        <v>225</v>
      </c>
      <c r="T1820" s="592" t="s">
        <v>224</v>
      </c>
      <c r="U1820" s="592" t="s">
        <v>225</v>
      </c>
      <c r="V1820" s="592" t="s">
        <v>225</v>
      </c>
      <c r="W1820" s="592" t="s">
        <v>225</v>
      </c>
      <c r="X1820" s="592" t="s">
        <v>225</v>
      </c>
      <c r="Y1820" s="592" t="s">
        <v>225</v>
      </c>
      <c r="Z1820" s="592" t="s">
        <v>226</v>
      </c>
    </row>
    <row r="1821" spans="1:26" x14ac:dyDescent="0.3">
      <c r="A1821" s="592">
        <v>705979</v>
      </c>
      <c r="B1821" s="592" t="s">
        <v>4277</v>
      </c>
      <c r="C1821" s="592" t="s">
        <v>224</v>
      </c>
      <c r="D1821" s="592" t="s">
        <v>224</v>
      </c>
      <c r="E1821" s="592" t="s">
        <v>226</v>
      </c>
      <c r="F1821" s="592" t="s">
        <v>224</v>
      </c>
      <c r="G1821" s="592" t="s">
        <v>226</v>
      </c>
      <c r="H1821" s="592" t="s">
        <v>226</v>
      </c>
      <c r="I1821" s="592" t="s">
        <v>226</v>
      </c>
      <c r="J1821" s="592" t="s">
        <v>226</v>
      </c>
      <c r="K1821" s="592" t="s">
        <v>226</v>
      </c>
      <c r="L1821" s="592" t="s">
        <v>226</v>
      </c>
      <c r="M1821" s="592" t="s">
        <v>226</v>
      </c>
      <c r="N1821" s="592" t="s">
        <v>226</v>
      </c>
      <c r="O1821" s="592" t="s">
        <v>224</v>
      </c>
      <c r="P1821" s="592" t="s">
        <v>226</v>
      </c>
      <c r="Q1821" s="592" t="s">
        <v>224</v>
      </c>
      <c r="R1821" s="592" t="s">
        <v>226</v>
      </c>
      <c r="S1821" s="592" t="s">
        <v>225</v>
      </c>
      <c r="T1821" s="592" t="s">
        <v>226</v>
      </c>
      <c r="U1821" s="592" t="s">
        <v>225</v>
      </c>
      <c r="V1821" s="592" t="s">
        <v>225</v>
      </c>
      <c r="W1821" s="592" t="s">
        <v>225</v>
      </c>
      <c r="X1821" s="592" t="s">
        <v>225</v>
      </c>
      <c r="Y1821" s="592" t="s">
        <v>225</v>
      </c>
      <c r="Z1821" s="592" t="s">
        <v>226</v>
      </c>
    </row>
    <row r="1822" spans="1:26" x14ac:dyDescent="0.3">
      <c r="A1822" s="592">
        <v>702483</v>
      </c>
      <c r="B1822" s="592" t="s">
        <v>4277</v>
      </c>
      <c r="C1822" s="592" t="s">
        <v>224</v>
      </c>
      <c r="D1822" s="592" t="s">
        <v>224</v>
      </c>
      <c r="E1822" s="592" t="s">
        <v>224</v>
      </c>
      <c r="F1822" s="592" t="s">
        <v>226</v>
      </c>
      <c r="G1822" s="592" t="s">
        <v>224</v>
      </c>
      <c r="H1822" s="592" t="s">
        <v>224</v>
      </c>
      <c r="I1822" s="592" t="s">
        <v>226</v>
      </c>
      <c r="J1822" s="592" t="s">
        <v>224</v>
      </c>
      <c r="K1822" s="592" t="s">
        <v>224</v>
      </c>
      <c r="L1822" s="592" t="s">
        <v>224</v>
      </c>
      <c r="M1822" s="592" t="s">
        <v>224</v>
      </c>
      <c r="N1822" s="592" t="s">
        <v>226</v>
      </c>
      <c r="O1822" s="592" t="s">
        <v>225</v>
      </c>
      <c r="P1822" s="592" t="s">
        <v>225</v>
      </c>
      <c r="Q1822" s="592" t="s">
        <v>224</v>
      </c>
      <c r="R1822" s="592" t="s">
        <v>225</v>
      </c>
      <c r="S1822" s="592" t="s">
        <v>224</v>
      </c>
      <c r="T1822" s="592" t="s">
        <v>225</v>
      </c>
      <c r="U1822" s="592" t="s">
        <v>225</v>
      </c>
      <c r="V1822" s="592" t="s">
        <v>225</v>
      </c>
      <c r="W1822" s="592" t="s">
        <v>225</v>
      </c>
      <c r="X1822" s="592" t="s">
        <v>225</v>
      </c>
      <c r="Y1822" s="592" t="s">
        <v>225</v>
      </c>
      <c r="Z1822" s="592" t="s">
        <v>225</v>
      </c>
    </row>
    <row r="1823" spans="1:26" x14ac:dyDescent="0.3">
      <c r="A1823" s="592">
        <v>705817</v>
      </c>
      <c r="B1823" s="592" t="s">
        <v>4277</v>
      </c>
      <c r="C1823" s="592" t="s">
        <v>224</v>
      </c>
      <c r="D1823" s="592" t="s">
        <v>226</v>
      </c>
      <c r="E1823" s="592" t="s">
        <v>226</v>
      </c>
      <c r="F1823" s="592" t="s">
        <v>224</v>
      </c>
      <c r="G1823" s="592" t="s">
        <v>224</v>
      </c>
      <c r="H1823" s="592" t="s">
        <v>226</v>
      </c>
      <c r="I1823" s="592" t="s">
        <v>226</v>
      </c>
      <c r="J1823" s="592" t="s">
        <v>226</v>
      </c>
      <c r="K1823" s="592" t="s">
        <v>225</v>
      </c>
      <c r="L1823" s="592" t="s">
        <v>226</v>
      </c>
      <c r="M1823" s="592" t="s">
        <v>225</v>
      </c>
      <c r="N1823" s="592" t="s">
        <v>226</v>
      </c>
      <c r="O1823" s="592" t="s">
        <v>225</v>
      </c>
      <c r="P1823" s="592" t="s">
        <v>226</v>
      </c>
      <c r="Q1823" s="592" t="s">
        <v>226</v>
      </c>
      <c r="R1823" s="592" t="s">
        <v>225</v>
      </c>
      <c r="S1823" s="592" t="s">
        <v>224</v>
      </c>
      <c r="T1823" s="592" t="s">
        <v>226</v>
      </c>
      <c r="U1823" s="592" t="s">
        <v>225</v>
      </c>
      <c r="V1823" s="592" t="s">
        <v>224</v>
      </c>
      <c r="W1823" s="592" t="s">
        <v>225</v>
      </c>
      <c r="X1823" s="592" t="s">
        <v>225</v>
      </c>
      <c r="Y1823" s="592" t="s">
        <v>225</v>
      </c>
      <c r="Z1823" s="592" t="s">
        <v>225</v>
      </c>
    </row>
    <row r="1824" spans="1:26" x14ac:dyDescent="0.3">
      <c r="A1824" s="592">
        <v>704626</v>
      </c>
      <c r="B1824" s="592" t="s">
        <v>4277</v>
      </c>
      <c r="C1824" s="592" t="s">
        <v>224</v>
      </c>
      <c r="D1824" s="592" t="s">
        <v>226</v>
      </c>
      <c r="E1824" s="592" t="s">
        <v>224</v>
      </c>
      <c r="F1824" s="592" t="s">
        <v>226</v>
      </c>
      <c r="G1824" s="592" t="s">
        <v>224</v>
      </c>
      <c r="H1824" s="592" t="s">
        <v>225</v>
      </c>
      <c r="I1824" s="592" t="s">
        <v>226</v>
      </c>
      <c r="J1824" s="592" t="s">
        <v>226</v>
      </c>
      <c r="K1824" s="592" t="s">
        <v>226</v>
      </c>
      <c r="L1824" s="592" t="s">
        <v>226</v>
      </c>
      <c r="M1824" s="592" t="s">
        <v>226</v>
      </c>
      <c r="N1824" s="592" t="s">
        <v>225</v>
      </c>
      <c r="O1824" s="592" t="s">
        <v>225</v>
      </c>
      <c r="P1824" s="592" t="s">
        <v>226</v>
      </c>
      <c r="Q1824" s="592" t="s">
        <v>225</v>
      </c>
      <c r="R1824" s="592" t="s">
        <v>226</v>
      </c>
      <c r="S1824" s="592" t="s">
        <v>226</v>
      </c>
      <c r="T1824" s="592" t="s">
        <v>225</v>
      </c>
      <c r="U1824" s="592" t="s">
        <v>225</v>
      </c>
      <c r="V1824" s="592" t="s">
        <v>225</v>
      </c>
      <c r="W1824" s="592" t="s">
        <v>225</v>
      </c>
      <c r="X1824" s="592" t="s">
        <v>225</v>
      </c>
      <c r="Y1824" s="592" t="s">
        <v>225</v>
      </c>
      <c r="Z1824" s="592" t="s">
        <v>225</v>
      </c>
    </row>
    <row r="1825" spans="1:26" x14ac:dyDescent="0.3">
      <c r="A1825" s="592">
        <v>705279</v>
      </c>
      <c r="B1825" s="592" t="s">
        <v>4277</v>
      </c>
      <c r="C1825" s="592" t="s">
        <v>224</v>
      </c>
      <c r="D1825" s="592" t="s">
        <v>224</v>
      </c>
      <c r="E1825" s="592" t="s">
        <v>224</v>
      </c>
      <c r="F1825" s="592" t="s">
        <v>224</v>
      </c>
      <c r="G1825" s="592" t="s">
        <v>224</v>
      </c>
      <c r="H1825" s="592" t="s">
        <v>226</v>
      </c>
      <c r="I1825" s="592" t="s">
        <v>224</v>
      </c>
      <c r="J1825" s="592" t="s">
        <v>224</v>
      </c>
      <c r="K1825" s="592" t="s">
        <v>224</v>
      </c>
      <c r="L1825" s="592" t="s">
        <v>224</v>
      </c>
      <c r="M1825" s="592" t="s">
        <v>224</v>
      </c>
      <c r="N1825" s="592" t="s">
        <v>224</v>
      </c>
      <c r="O1825" s="592" t="s">
        <v>226</v>
      </c>
      <c r="P1825" s="592" t="s">
        <v>224</v>
      </c>
      <c r="Q1825" s="592" t="s">
        <v>224</v>
      </c>
      <c r="R1825" s="592" t="s">
        <v>226</v>
      </c>
      <c r="S1825" s="592" t="s">
        <v>225</v>
      </c>
      <c r="T1825" s="592" t="s">
        <v>224</v>
      </c>
      <c r="U1825" s="592" t="s">
        <v>225</v>
      </c>
      <c r="V1825" s="592" t="s">
        <v>225</v>
      </c>
      <c r="W1825" s="592" t="s">
        <v>225</v>
      </c>
      <c r="X1825" s="592" t="s">
        <v>226</v>
      </c>
      <c r="Y1825" s="592" t="s">
        <v>225</v>
      </c>
      <c r="Z1825" s="592" t="s">
        <v>226</v>
      </c>
    </row>
    <row r="1826" spans="1:26" x14ac:dyDescent="0.3">
      <c r="A1826" s="592">
        <v>705107</v>
      </c>
      <c r="B1826" s="592" t="s">
        <v>4277</v>
      </c>
      <c r="C1826" s="592" t="s">
        <v>224</v>
      </c>
      <c r="D1826" s="592" t="s">
        <v>224</v>
      </c>
      <c r="E1826" s="592" t="s">
        <v>226</v>
      </c>
      <c r="F1826" s="592" t="s">
        <v>226</v>
      </c>
      <c r="G1826" s="592" t="s">
        <v>224</v>
      </c>
      <c r="H1826" s="592" t="s">
        <v>226</v>
      </c>
      <c r="I1826" s="592" t="s">
        <v>224</v>
      </c>
      <c r="J1826" s="592" t="s">
        <v>224</v>
      </c>
      <c r="K1826" s="592" t="s">
        <v>224</v>
      </c>
      <c r="L1826" s="592" t="s">
        <v>224</v>
      </c>
      <c r="M1826" s="592" t="s">
        <v>224</v>
      </c>
      <c r="N1826" s="592" t="s">
        <v>224</v>
      </c>
      <c r="O1826" s="592" t="s">
        <v>226</v>
      </c>
      <c r="P1826" s="592" t="s">
        <v>226</v>
      </c>
      <c r="Q1826" s="592" t="s">
        <v>226</v>
      </c>
      <c r="R1826" s="592" t="s">
        <v>226</v>
      </c>
      <c r="S1826" s="592" t="s">
        <v>226</v>
      </c>
      <c r="T1826" s="592" t="s">
        <v>225</v>
      </c>
      <c r="U1826" s="592" t="s">
        <v>225</v>
      </c>
      <c r="V1826" s="592" t="s">
        <v>225</v>
      </c>
      <c r="W1826" s="592" t="s">
        <v>225</v>
      </c>
      <c r="X1826" s="592" t="s">
        <v>225</v>
      </c>
      <c r="Y1826" s="592" t="s">
        <v>225</v>
      </c>
      <c r="Z1826" s="592" t="s">
        <v>225</v>
      </c>
    </row>
    <row r="1827" spans="1:26" x14ac:dyDescent="0.3">
      <c r="A1827" s="592">
        <v>706060</v>
      </c>
      <c r="B1827" s="592" t="s">
        <v>4277</v>
      </c>
      <c r="C1827" s="592" t="s">
        <v>224</v>
      </c>
      <c r="D1827" s="592" t="s">
        <v>226</v>
      </c>
      <c r="E1827" s="592" t="s">
        <v>226</v>
      </c>
      <c r="F1827" s="592" t="s">
        <v>226</v>
      </c>
      <c r="G1827" s="592" t="s">
        <v>226</v>
      </c>
      <c r="H1827" s="592" t="s">
        <v>224</v>
      </c>
      <c r="I1827" s="592" t="s">
        <v>226</v>
      </c>
      <c r="J1827" s="592" t="s">
        <v>226</v>
      </c>
      <c r="K1827" s="592" t="s">
        <v>226</v>
      </c>
      <c r="L1827" s="592" t="s">
        <v>226</v>
      </c>
      <c r="M1827" s="592" t="s">
        <v>226</v>
      </c>
      <c r="N1827" s="592" t="s">
        <v>226</v>
      </c>
      <c r="O1827" s="592" t="s">
        <v>224</v>
      </c>
      <c r="P1827" s="592" t="s">
        <v>226</v>
      </c>
      <c r="Q1827" s="592" t="s">
        <v>224</v>
      </c>
      <c r="R1827" s="592" t="s">
        <v>226</v>
      </c>
      <c r="S1827" s="592" t="s">
        <v>226</v>
      </c>
      <c r="T1827" s="592" t="s">
        <v>226</v>
      </c>
      <c r="U1827" s="592" t="s">
        <v>224</v>
      </c>
      <c r="V1827" s="592" t="s">
        <v>226</v>
      </c>
      <c r="W1827" s="592" t="s">
        <v>226</v>
      </c>
      <c r="X1827" s="592" t="s">
        <v>226</v>
      </c>
      <c r="Y1827" s="592" t="s">
        <v>226</v>
      </c>
      <c r="Z1827" s="592" t="s">
        <v>224</v>
      </c>
    </row>
    <row r="1828" spans="1:26" x14ac:dyDescent="0.3">
      <c r="A1828" s="592">
        <v>705522</v>
      </c>
      <c r="B1828" s="592" t="s">
        <v>4277</v>
      </c>
      <c r="C1828" s="592" t="s">
        <v>224</v>
      </c>
      <c r="D1828" s="592" t="s">
        <v>224</v>
      </c>
      <c r="E1828" s="592" t="s">
        <v>224</v>
      </c>
      <c r="F1828" s="592" t="s">
        <v>224</v>
      </c>
      <c r="G1828" s="592" t="s">
        <v>224</v>
      </c>
      <c r="H1828" s="592" t="s">
        <v>224</v>
      </c>
      <c r="I1828" s="592" t="s">
        <v>226</v>
      </c>
      <c r="J1828" s="592" t="s">
        <v>226</v>
      </c>
      <c r="K1828" s="592" t="s">
        <v>224</v>
      </c>
      <c r="L1828" s="592" t="s">
        <v>226</v>
      </c>
      <c r="M1828" s="592" t="s">
        <v>226</v>
      </c>
      <c r="N1828" s="592" t="s">
        <v>226</v>
      </c>
      <c r="O1828" s="592" t="s">
        <v>224</v>
      </c>
      <c r="P1828" s="592" t="s">
        <v>224</v>
      </c>
      <c r="Q1828" s="592" t="s">
        <v>224</v>
      </c>
      <c r="R1828" s="592" t="s">
        <v>226</v>
      </c>
      <c r="S1828" s="592" t="s">
        <v>224</v>
      </c>
      <c r="T1828" s="592" t="s">
        <v>224</v>
      </c>
      <c r="U1828" s="592" t="s">
        <v>224</v>
      </c>
      <c r="V1828" s="592" t="s">
        <v>226</v>
      </c>
      <c r="W1828" s="592" t="s">
        <v>226</v>
      </c>
      <c r="X1828" s="592" t="s">
        <v>224</v>
      </c>
      <c r="Y1828" s="592" t="s">
        <v>226</v>
      </c>
      <c r="Z1828" s="592" t="s">
        <v>226</v>
      </c>
    </row>
    <row r="1829" spans="1:26" x14ac:dyDescent="0.3">
      <c r="A1829" s="592">
        <v>703857</v>
      </c>
      <c r="B1829" s="592" t="s">
        <v>4277</v>
      </c>
      <c r="C1829" s="592" t="s">
        <v>224</v>
      </c>
      <c r="D1829" s="592" t="s">
        <v>224</v>
      </c>
      <c r="E1829" s="592" t="s">
        <v>224</v>
      </c>
      <c r="F1829" s="592" t="s">
        <v>224</v>
      </c>
      <c r="G1829" s="592" t="s">
        <v>224</v>
      </c>
      <c r="H1829" s="592" t="s">
        <v>224</v>
      </c>
      <c r="I1829" s="592" t="s">
        <v>226</v>
      </c>
      <c r="J1829" s="592" t="s">
        <v>224</v>
      </c>
      <c r="K1829" s="592" t="s">
        <v>226</v>
      </c>
      <c r="L1829" s="592" t="s">
        <v>224</v>
      </c>
      <c r="M1829" s="592" t="s">
        <v>224</v>
      </c>
      <c r="N1829" s="592" t="s">
        <v>224</v>
      </c>
      <c r="O1829" s="592" t="s">
        <v>224</v>
      </c>
      <c r="P1829" s="592" t="s">
        <v>224</v>
      </c>
      <c r="Q1829" s="592" t="s">
        <v>224</v>
      </c>
      <c r="R1829" s="592" t="s">
        <v>224</v>
      </c>
      <c r="S1829" s="592" t="s">
        <v>224</v>
      </c>
      <c r="T1829" s="592" t="s">
        <v>224</v>
      </c>
      <c r="U1829" s="592" t="s">
        <v>224</v>
      </c>
      <c r="V1829" s="592" t="s">
        <v>224</v>
      </c>
      <c r="W1829" s="592" t="s">
        <v>225</v>
      </c>
      <c r="X1829" s="592" t="s">
        <v>224</v>
      </c>
      <c r="Y1829" s="592" t="s">
        <v>225</v>
      </c>
      <c r="Z1829" s="592" t="s">
        <v>224</v>
      </c>
    </row>
    <row r="1830" spans="1:26" x14ac:dyDescent="0.3">
      <c r="A1830" s="592">
        <v>701231</v>
      </c>
      <c r="B1830" s="592" t="s">
        <v>4277</v>
      </c>
      <c r="C1830" s="592" t="s">
        <v>224</v>
      </c>
      <c r="D1830" s="592" t="s">
        <v>224</v>
      </c>
      <c r="E1830" s="592" t="s">
        <v>224</v>
      </c>
      <c r="F1830" s="592" t="s">
        <v>224</v>
      </c>
      <c r="G1830" s="592" t="s">
        <v>226</v>
      </c>
      <c r="H1830" s="592" t="s">
        <v>226</v>
      </c>
      <c r="I1830" s="592" t="s">
        <v>224</v>
      </c>
      <c r="J1830" s="592" t="s">
        <v>226</v>
      </c>
      <c r="K1830" s="592" t="s">
        <v>224</v>
      </c>
      <c r="L1830" s="592" t="s">
        <v>224</v>
      </c>
      <c r="M1830" s="592" t="s">
        <v>225</v>
      </c>
      <c r="N1830" s="592" t="s">
        <v>226</v>
      </c>
      <c r="O1830" s="592" t="s">
        <v>224</v>
      </c>
      <c r="P1830" s="592" t="s">
        <v>224</v>
      </c>
      <c r="Q1830" s="592" t="s">
        <v>226</v>
      </c>
      <c r="R1830" s="592" t="s">
        <v>225</v>
      </c>
      <c r="S1830" s="592" t="s">
        <v>224</v>
      </c>
      <c r="T1830" s="592" t="s">
        <v>224</v>
      </c>
      <c r="U1830" s="592" t="s">
        <v>225</v>
      </c>
      <c r="V1830" s="592" t="s">
        <v>225</v>
      </c>
      <c r="W1830" s="592" t="s">
        <v>225</v>
      </c>
      <c r="X1830" s="592" t="s">
        <v>225</v>
      </c>
      <c r="Y1830" s="592" t="s">
        <v>225</v>
      </c>
      <c r="Z1830" s="592" t="s">
        <v>226</v>
      </c>
    </row>
    <row r="1831" spans="1:26" x14ac:dyDescent="0.3">
      <c r="A1831" s="592">
        <v>706303</v>
      </c>
      <c r="B1831" s="592" t="s">
        <v>4277</v>
      </c>
      <c r="C1831" s="592" t="s">
        <v>224</v>
      </c>
      <c r="D1831" s="592" t="s">
        <v>224</v>
      </c>
      <c r="E1831" s="592" t="s">
        <v>226</v>
      </c>
      <c r="F1831" s="592" t="s">
        <v>226</v>
      </c>
      <c r="G1831" s="592" t="s">
        <v>226</v>
      </c>
      <c r="H1831" s="592" t="s">
        <v>224</v>
      </c>
      <c r="I1831" s="592" t="s">
        <v>224</v>
      </c>
      <c r="J1831" s="592" t="s">
        <v>226</v>
      </c>
      <c r="K1831" s="592" t="s">
        <v>226</v>
      </c>
      <c r="L1831" s="592" t="s">
        <v>226</v>
      </c>
      <c r="M1831" s="592" t="s">
        <v>226</v>
      </c>
      <c r="N1831" s="592" t="s">
        <v>226</v>
      </c>
      <c r="O1831" s="592" t="s">
        <v>226</v>
      </c>
      <c r="P1831" s="592" t="s">
        <v>224</v>
      </c>
      <c r="Q1831" s="592" t="s">
        <v>224</v>
      </c>
      <c r="R1831" s="592" t="s">
        <v>226</v>
      </c>
      <c r="S1831" s="592" t="s">
        <v>226</v>
      </c>
      <c r="T1831" s="592" t="s">
        <v>226</v>
      </c>
      <c r="U1831" s="592" t="s">
        <v>225</v>
      </c>
      <c r="V1831" s="592" t="s">
        <v>225</v>
      </c>
      <c r="W1831" s="592" t="s">
        <v>225</v>
      </c>
      <c r="X1831" s="592" t="s">
        <v>225</v>
      </c>
      <c r="Y1831" s="592" t="s">
        <v>225</v>
      </c>
      <c r="Z1831" s="592" t="s">
        <v>225</v>
      </c>
    </row>
    <row r="1832" spans="1:26" x14ac:dyDescent="0.3">
      <c r="A1832" s="592">
        <v>703083</v>
      </c>
      <c r="B1832" s="592" t="s">
        <v>4277</v>
      </c>
      <c r="C1832" s="592" t="s">
        <v>224</v>
      </c>
      <c r="D1832" s="592" t="s">
        <v>224</v>
      </c>
      <c r="E1832" s="592" t="s">
        <v>226</v>
      </c>
      <c r="F1832" s="592" t="s">
        <v>226</v>
      </c>
      <c r="G1832" s="592" t="s">
        <v>226</v>
      </c>
      <c r="H1832" s="592" t="s">
        <v>226</v>
      </c>
      <c r="I1832" s="592" t="s">
        <v>224</v>
      </c>
      <c r="J1832" s="592" t="s">
        <v>224</v>
      </c>
      <c r="K1832" s="592" t="s">
        <v>226</v>
      </c>
      <c r="L1832" s="592" t="s">
        <v>226</v>
      </c>
      <c r="M1832" s="592" t="s">
        <v>226</v>
      </c>
      <c r="N1832" s="592" t="s">
        <v>226</v>
      </c>
      <c r="O1832" s="592" t="s">
        <v>224</v>
      </c>
      <c r="P1832" s="592" t="s">
        <v>224</v>
      </c>
      <c r="Q1832" s="592" t="s">
        <v>224</v>
      </c>
      <c r="R1832" s="592" t="s">
        <v>224</v>
      </c>
      <c r="S1832" s="592" t="s">
        <v>224</v>
      </c>
      <c r="T1832" s="592" t="s">
        <v>226</v>
      </c>
      <c r="U1832" s="592" t="s">
        <v>226</v>
      </c>
      <c r="V1832" s="592" t="s">
        <v>226</v>
      </c>
      <c r="W1832" s="592" t="s">
        <v>226</v>
      </c>
      <c r="X1832" s="592" t="s">
        <v>226</v>
      </c>
      <c r="Y1832" s="592" t="s">
        <v>226</v>
      </c>
      <c r="Z1832" s="592" t="s">
        <v>226</v>
      </c>
    </row>
    <row r="1833" spans="1:26" x14ac:dyDescent="0.3">
      <c r="A1833" s="592">
        <v>703332</v>
      </c>
      <c r="B1833" s="592" t="s">
        <v>4277</v>
      </c>
      <c r="C1833" s="592" t="s">
        <v>224</v>
      </c>
      <c r="D1833" s="592" t="s">
        <v>225</v>
      </c>
      <c r="E1833" s="592" t="s">
        <v>224</v>
      </c>
      <c r="F1833" s="592" t="s">
        <v>224</v>
      </c>
      <c r="G1833" s="592" t="s">
        <v>224</v>
      </c>
      <c r="H1833" s="592" t="s">
        <v>226</v>
      </c>
      <c r="I1833" s="592" t="s">
        <v>224</v>
      </c>
      <c r="J1833" s="592" t="s">
        <v>224</v>
      </c>
      <c r="K1833" s="592" t="s">
        <v>226</v>
      </c>
      <c r="L1833" s="592" t="s">
        <v>226</v>
      </c>
      <c r="M1833" s="592" t="s">
        <v>224</v>
      </c>
      <c r="N1833" s="592" t="s">
        <v>226</v>
      </c>
      <c r="O1833" s="592" t="s">
        <v>225</v>
      </c>
      <c r="P1833" s="592" t="s">
        <v>225</v>
      </c>
      <c r="Q1833" s="592" t="s">
        <v>226</v>
      </c>
      <c r="R1833" s="592" t="s">
        <v>226</v>
      </c>
      <c r="S1833" s="592" t="s">
        <v>225</v>
      </c>
      <c r="T1833" s="592" t="s">
        <v>225</v>
      </c>
      <c r="U1833" s="592" t="s">
        <v>225</v>
      </c>
      <c r="V1833" s="592" t="s">
        <v>226</v>
      </c>
      <c r="W1833" s="592" t="s">
        <v>225</v>
      </c>
      <c r="X1833" s="592" t="s">
        <v>226</v>
      </c>
      <c r="Y1833" s="592" t="s">
        <v>225</v>
      </c>
      <c r="Z1833" s="592" t="s">
        <v>225</v>
      </c>
    </row>
    <row r="1834" spans="1:26" x14ac:dyDescent="0.3">
      <c r="A1834" s="592">
        <v>703730</v>
      </c>
      <c r="B1834" s="592" t="s">
        <v>4277</v>
      </c>
      <c r="C1834" s="592" t="s">
        <v>224</v>
      </c>
      <c r="D1834" s="592" t="s">
        <v>224</v>
      </c>
      <c r="E1834" s="592" t="s">
        <v>226</v>
      </c>
      <c r="F1834" s="592" t="s">
        <v>226</v>
      </c>
      <c r="G1834" s="592" t="s">
        <v>224</v>
      </c>
      <c r="H1834" s="592" t="s">
        <v>226</v>
      </c>
      <c r="I1834" s="592" t="s">
        <v>224</v>
      </c>
      <c r="J1834" s="592" t="s">
        <v>224</v>
      </c>
      <c r="K1834" s="592" t="s">
        <v>224</v>
      </c>
      <c r="L1834" s="592" t="s">
        <v>224</v>
      </c>
      <c r="M1834" s="592" t="s">
        <v>224</v>
      </c>
      <c r="N1834" s="592" t="s">
        <v>224</v>
      </c>
      <c r="O1834" s="592" t="s">
        <v>224</v>
      </c>
      <c r="P1834" s="592" t="s">
        <v>226</v>
      </c>
      <c r="Q1834" s="592" t="s">
        <v>226</v>
      </c>
      <c r="R1834" s="592" t="s">
        <v>224</v>
      </c>
      <c r="S1834" s="592" t="s">
        <v>224</v>
      </c>
      <c r="T1834" s="592" t="s">
        <v>225</v>
      </c>
      <c r="U1834" s="592" t="s">
        <v>225</v>
      </c>
      <c r="V1834" s="592" t="s">
        <v>224</v>
      </c>
      <c r="W1834" s="592" t="s">
        <v>226</v>
      </c>
      <c r="X1834" s="592" t="s">
        <v>224</v>
      </c>
      <c r="Y1834" s="592" t="s">
        <v>225</v>
      </c>
      <c r="Z1834" s="592" t="s">
        <v>226</v>
      </c>
    </row>
    <row r="1835" spans="1:26" x14ac:dyDescent="0.3">
      <c r="A1835" s="592">
        <v>706129</v>
      </c>
      <c r="B1835" s="592" t="s">
        <v>4277</v>
      </c>
      <c r="C1835" s="592" t="s">
        <v>224</v>
      </c>
      <c r="D1835" s="592" t="s">
        <v>226</v>
      </c>
      <c r="E1835" s="592" t="s">
        <v>224</v>
      </c>
      <c r="F1835" s="592" t="s">
        <v>226</v>
      </c>
      <c r="G1835" s="592" t="s">
        <v>226</v>
      </c>
      <c r="H1835" s="592" t="s">
        <v>225</v>
      </c>
      <c r="I1835" s="592" t="s">
        <v>226</v>
      </c>
      <c r="J1835" s="592" t="s">
        <v>226</v>
      </c>
      <c r="K1835" s="592" t="s">
        <v>224</v>
      </c>
      <c r="L1835" s="592" t="s">
        <v>226</v>
      </c>
      <c r="M1835" s="592" t="s">
        <v>226</v>
      </c>
      <c r="N1835" s="592" t="s">
        <v>225</v>
      </c>
      <c r="O1835" s="592" t="s">
        <v>225</v>
      </c>
      <c r="P1835" s="592" t="s">
        <v>225</v>
      </c>
      <c r="Q1835" s="592" t="s">
        <v>225</v>
      </c>
      <c r="R1835" s="592" t="s">
        <v>226</v>
      </c>
      <c r="S1835" s="592" t="s">
        <v>225</v>
      </c>
      <c r="T1835" s="592" t="s">
        <v>225</v>
      </c>
      <c r="U1835" s="592" t="s">
        <v>225</v>
      </c>
      <c r="V1835" s="592" t="s">
        <v>225</v>
      </c>
      <c r="W1835" s="592" t="s">
        <v>225</v>
      </c>
      <c r="X1835" s="592" t="s">
        <v>225</v>
      </c>
      <c r="Y1835" s="592" t="s">
        <v>225</v>
      </c>
      <c r="Z1835" s="592" t="s">
        <v>225</v>
      </c>
    </row>
    <row r="1836" spans="1:26" x14ac:dyDescent="0.3">
      <c r="A1836" s="592">
        <v>705023</v>
      </c>
      <c r="B1836" s="592" t="s">
        <v>4277</v>
      </c>
      <c r="C1836" s="592" t="s">
        <v>224</v>
      </c>
      <c r="D1836" s="592" t="s">
        <v>226</v>
      </c>
      <c r="E1836" s="592" t="s">
        <v>224</v>
      </c>
      <c r="F1836" s="592" t="s">
        <v>226</v>
      </c>
      <c r="G1836" s="592" t="s">
        <v>226</v>
      </c>
      <c r="H1836" s="592" t="s">
        <v>224</v>
      </c>
      <c r="I1836" s="592" t="s">
        <v>224</v>
      </c>
      <c r="J1836" s="592" t="s">
        <v>226</v>
      </c>
      <c r="K1836" s="592" t="s">
        <v>226</v>
      </c>
      <c r="L1836" s="592" t="s">
        <v>226</v>
      </c>
      <c r="M1836" s="592" t="s">
        <v>224</v>
      </c>
      <c r="N1836" s="592" t="s">
        <v>226</v>
      </c>
      <c r="O1836" s="592" t="s">
        <v>226</v>
      </c>
      <c r="P1836" s="592" t="s">
        <v>226</v>
      </c>
      <c r="Q1836" s="592" t="s">
        <v>226</v>
      </c>
      <c r="R1836" s="592" t="s">
        <v>224</v>
      </c>
      <c r="S1836" s="592" t="s">
        <v>224</v>
      </c>
      <c r="T1836" s="592" t="s">
        <v>226</v>
      </c>
      <c r="U1836" s="592" t="s">
        <v>225</v>
      </c>
      <c r="V1836" s="592" t="s">
        <v>224</v>
      </c>
      <c r="W1836" s="592" t="s">
        <v>224</v>
      </c>
      <c r="X1836" s="592" t="s">
        <v>224</v>
      </c>
      <c r="Y1836" s="592" t="s">
        <v>226</v>
      </c>
      <c r="Z1836" s="592" t="s">
        <v>224</v>
      </c>
    </row>
    <row r="1837" spans="1:26" x14ac:dyDescent="0.3">
      <c r="A1837" s="592">
        <v>704996</v>
      </c>
      <c r="B1837" s="592" t="s">
        <v>4277</v>
      </c>
      <c r="C1837" s="592" t="s">
        <v>224</v>
      </c>
      <c r="D1837" s="592" t="s">
        <v>224</v>
      </c>
      <c r="E1837" s="592" t="s">
        <v>226</v>
      </c>
      <c r="F1837" s="592" t="s">
        <v>224</v>
      </c>
      <c r="G1837" s="592" t="s">
        <v>224</v>
      </c>
      <c r="H1837" s="592" t="s">
        <v>226</v>
      </c>
      <c r="I1837" s="592" t="s">
        <v>224</v>
      </c>
      <c r="J1837" s="592" t="s">
        <v>224</v>
      </c>
      <c r="K1837" s="592" t="s">
        <v>226</v>
      </c>
      <c r="L1837" s="592" t="s">
        <v>226</v>
      </c>
      <c r="M1837" s="592" t="s">
        <v>224</v>
      </c>
      <c r="N1837" s="592" t="s">
        <v>226</v>
      </c>
      <c r="O1837" s="592" t="s">
        <v>226</v>
      </c>
      <c r="P1837" s="592" t="s">
        <v>226</v>
      </c>
      <c r="Q1837" s="592" t="s">
        <v>226</v>
      </c>
      <c r="R1837" s="592" t="s">
        <v>226</v>
      </c>
      <c r="S1837" s="592" t="s">
        <v>226</v>
      </c>
      <c r="T1837" s="592" t="s">
        <v>226</v>
      </c>
      <c r="U1837" s="592" t="s">
        <v>225</v>
      </c>
      <c r="V1837" s="592" t="s">
        <v>225</v>
      </c>
      <c r="W1837" s="592" t="s">
        <v>226</v>
      </c>
      <c r="X1837" s="592" t="s">
        <v>225</v>
      </c>
      <c r="Y1837" s="592" t="s">
        <v>225</v>
      </c>
      <c r="Z1837" s="592" t="s">
        <v>226</v>
      </c>
    </row>
    <row r="1838" spans="1:26" x14ac:dyDescent="0.3">
      <c r="A1838" s="592">
        <v>703766</v>
      </c>
      <c r="B1838" s="592" t="s">
        <v>4277</v>
      </c>
      <c r="C1838" s="592" t="s">
        <v>224</v>
      </c>
      <c r="D1838" s="592" t="s">
        <v>224</v>
      </c>
      <c r="E1838" s="592" t="s">
        <v>226</v>
      </c>
      <c r="F1838" s="592" t="s">
        <v>226</v>
      </c>
      <c r="G1838" s="592" t="s">
        <v>224</v>
      </c>
      <c r="H1838" s="592" t="s">
        <v>225</v>
      </c>
      <c r="I1838" s="592" t="s">
        <v>226</v>
      </c>
      <c r="J1838" s="592" t="s">
        <v>226</v>
      </c>
      <c r="K1838" s="592" t="s">
        <v>226</v>
      </c>
      <c r="L1838" s="592" t="s">
        <v>224</v>
      </c>
      <c r="M1838" s="592" t="s">
        <v>226</v>
      </c>
      <c r="N1838" s="592" t="s">
        <v>225</v>
      </c>
      <c r="O1838" s="592" t="s">
        <v>224</v>
      </c>
      <c r="P1838" s="592" t="s">
        <v>226</v>
      </c>
      <c r="Q1838" s="592" t="s">
        <v>226</v>
      </c>
      <c r="R1838" s="592" t="s">
        <v>226</v>
      </c>
      <c r="S1838" s="592" t="s">
        <v>224</v>
      </c>
      <c r="T1838" s="592" t="s">
        <v>225</v>
      </c>
      <c r="U1838" s="592" t="s">
        <v>226</v>
      </c>
      <c r="V1838" s="592" t="s">
        <v>226</v>
      </c>
      <c r="W1838" s="592" t="s">
        <v>224</v>
      </c>
      <c r="X1838" s="592" t="s">
        <v>226</v>
      </c>
      <c r="Y1838" s="592" t="s">
        <v>226</v>
      </c>
      <c r="Z1838" s="592" t="s">
        <v>225</v>
      </c>
    </row>
    <row r="1839" spans="1:26" x14ac:dyDescent="0.3">
      <c r="A1839" s="592">
        <v>704635</v>
      </c>
      <c r="B1839" s="592" t="s">
        <v>4277</v>
      </c>
      <c r="C1839" s="592" t="s">
        <v>224</v>
      </c>
      <c r="D1839" s="592" t="s">
        <v>224</v>
      </c>
      <c r="E1839" s="592" t="s">
        <v>224</v>
      </c>
      <c r="F1839" s="592" t="s">
        <v>224</v>
      </c>
      <c r="G1839" s="592" t="s">
        <v>224</v>
      </c>
      <c r="H1839" s="592" t="s">
        <v>226</v>
      </c>
      <c r="I1839" s="592" t="s">
        <v>226</v>
      </c>
      <c r="J1839" s="592" t="s">
        <v>224</v>
      </c>
      <c r="K1839" s="592" t="s">
        <v>226</v>
      </c>
      <c r="L1839" s="592" t="s">
        <v>224</v>
      </c>
      <c r="M1839" s="592" t="s">
        <v>224</v>
      </c>
      <c r="N1839" s="592" t="s">
        <v>225</v>
      </c>
      <c r="O1839" s="592" t="s">
        <v>226</v>
      </c>
      <c r="P1839" s="592" t="s">
        <v>224</v>
      </c>
      <c r="Q1839" s="592" t="s">
        <v>226</v>
      </c>
      <c r="R1839" s="592" t="s">
        <v>224</v>
      </c>
      <c r="S1839" s="592" t="s">
        <v>226</v>
      </c>
      <c r="T1839" s="592" t="s">
        <v>225</v>
      </c>
      <c r="U1839" s="592" t="s">
        <v>224</v>
      </c>
      <c r="V1839" s="592" t="s">
        <v>224</v>
      </c>
      <c r="W1839" s="592" t="s">
        <v>224</v>
      </c>
      <c r="X1839" s="592" t="s">
        <v>226</v>
      </c>
      <c r="Y1839" s="592" t="s">
        <v>226</v>
      </c>
      <c r="Z1839" s="592" t="s">
        <v>225</v>
      </c>
    </row>
    <row r="1840" spans="1:26" x14ac:dyDescent="0.3">
      <c r="A1840" s="592">
        <v>705009</v>
      </c>
      <c r="B1840" s="592" t="s">
        <v>4277</v>
      </c>
      <c r="C1840" s="592" t="s">
        <v>224</v>
      </c>
      <c r="D1840" s="592" t="s">
        <v>226</v>
      </c>
      <c r="E1840" s="592" t="s">
        <v>226</v>
      </c>
      <c r="F1840" s="592" t="s">
        <v>226</v>
      </c>
      <c r="G1840" s="592" t="s">
        <v>226</v>
      </c>
      <c r="H1840" s="592" t="s">
        <v>226</v>
      </c>
      <c r="I1840" s="592" t="s">
        <v>224</v>
      </c>
      <c r="J1840" s="592" t="s">
        <v>226</v>
      </c>
      <c r="K1840" s="592" t="s">
        <v>224</v>
      </c>
      <c r="L1840" s="592" t="s">
        <v>226</v>
      </c>
      <c r="M1840" s="592" t="s">
        <v>224</v>
      </c>
      <c r="N1840" s="592" t="s">
        <v>225</v>
      </c>
      <c r="O1840" s="592" t="s">
        <v>226</v>
      </c>
      <c r="P1840" s="592" t="s">
        <v>226</v>
      </c>
      <c r="Q1840" s="592" t="s">
        <v>226</v>
      </c>
      <c r="R1840" s="592" t="s">
        <v>226</v>
      </c>
      <c r="S1840" s="592" t="s">
        <v>225</v>
      </c>
      <c r="T1840" s="592" t="s">
        <v>225</v>
      </c>
      <c r="U1840" s="592" t="s">
        <v>224</v>
      </c>
      <c r="V1840" s="592" t="s">
        <v>226</v>
      </c>
      <c r="W1840" s="592" t="s">
        <v>225</v>
      </c>
      <c r="X1840" s="592" t="s">
        <v>225</v>
      </c>
      <c r="Y1840" s="592" t="s">
        <v>226</v>
      </c>
      <c r="Z1840" s="592" t="s">
        <v>225</v>
      </c>
    </row>
    <row r="1841" spans="1:26" x14ac:dyDescent="0.3">
      <c r="A1841" s="592">
        <v>703333</v>
      </c>
      <c r="B1841" s="592" t="s">
        <v>4277</v>
      </c>
      <c r="C1841" s="592" t="s">
        <v>224</v>
      </c>
      <c r="D1841" s="592" t="s">
        <v>224</v>
      </c>
      <c r="E1841" s="592" t="s">
        <v>224</v>
      </c>
      <c r="F1841" s="592" t="s">
        <v>224</v>
      </c>
      <c r="G1841" s="592" t="s">
        <v>224</v>
      </c>
      <c r="H1841" s="592" t="s">
        <v>226</v>
      </c>
      <c r="I1841" s="592" t="s">
        <v>224</v>
      </c>
      <c r="J1841" s="592" t="s">
        <v>225</v>
      </c>
      <c r="K1841" s="592" t="s">
        <v>226</v>
      </c>
      <c r="L1841" s="592" t="s">
        <v>224</v>
      </c>
      <c r="M1841" s="592" t="s">
        <v>224</v>
      </c>
      <c r="N1841" s="592" t="s">
        <v>225</v>
      </c>
      <c r="O1841" s="592" t="s">
        <v>225</v>
      </c>
      <c r="P1841" s="592" t="s">
        <v>224</v>
      </c>
      <c r="Q1841" s="592" t="s">
        <v>224</v>
      </c>
      <c r="R1841" s="592" t="s">
        <v>224</v>
      </c>
      <c r="S1841" s="592" t="s">
        <v>225</v>
      </c>
      <c r="T1841" s="592" t="s">
        <v>225</v>
      </c>
      <c r="U1841" s="592" t="s">
        <v>225</v>
      </c>
      <c r="V1841" s="592" t="s">
        <v>224</v>
      </c>
      <c r="W1841" s="592" t="s">
        <v>224</v>
      </c>
      <c r="X1841" s="592" t="s">
        <v>225</v>
      </c>
      <c r="Y1841" s="592" t="s">
        <v>225</v>
      </c>
      <c r="Z1841" s="592" t="s">
        <v>225</v>
      </c>
    </row>
    <row r="1842" spans="1:26" x14ac:dyDescent="0.3">
      <c r="A1842" s="592">
        <v>703584</v>
      </c>
      <c r="B1842" s="592" t="s">
        <v>4277</v>
      </c>
      <c r="C1842" s="592" t="s">
        <v>224</v>
      </c>
      <c r="D1842" s="592" t="s">
        <v>224</v>
      </c>
      <c r="E1842" s="592" t="s">
        <v>224</v>
      </c>
      <c r="F1842" s="592" t="s">
        <v>226</v>
      </c>
      <c r="G1842" s="592" t="s">
        <v>224</v>
      </c>
      <c r="H1842" s="592" t="s">
        <v>224</v>
      </c>
      <c r="I1842" s="592" t="s">
        <v>224</v>
      </c>
      <c r="J1842" s="592" t="s">
        <v>226</v>
      </c>
      <c r="K1842" s="592" t="s">
        <v>226</v>
      </c>
      <c r="L1842" s="592" t="s">
        <v>224</v>
      </c>
      <c r="M1842" s="592" t="s">
        <v>224</v>
      </c>
      <c r="N1842" s="592" t="s">
        <v>226</v>
      </c>
      <c r="O1842" s="592" t="s">
        <v>224</v>
      </c>
      <c r="P1842" s="592" t="s">
        <v>226</v>
      </c>
      <c r="Q1842" s="592" t="s">
        <v>226</v>
      </c>
      <c r="R1842" s="592" t="s">
        <v>226</v>
      </c>
      <c r="S1842" s="592" t="s">
        <v>225</v>
      </c>
      <c r="T1842" s="592" t="s">
        <v>226</v>
      </c>
      <c r="U1842" s="592" t="s">
        <v>224</v>
      </c>
      <c r="V1842" s="592" t="s">
        <v>226</v>
      </c>
      <c r="W1842" s="592" t="s">
        <v>225</v>
      </c>
      <c r="X1842" s="592" t="s">
        <v>224</v>
      </c>
      <c r="Y1842" s="592" t="s">
        <v>226</v>
      </c>
      <c r="Z1842" s="592" t="s">
        <v>225</v>
      </c>
    </row>
    <row r="1843" spans="1:26" x14ac:dyDescent="0.3">
      <c r="A1843" s="592">
        <v>705653</v>
      </c>
      <c r="B1843" s="592" t="s">
        <v>4277</v>
      </c>
      <c r="C1843" s="592" t="s">
        <v>224</v>
      </c>
      <c r="D1843" s="592" t="s">
        <v>224</v>
      </c>
      <c r="E1843" s="592" t="s">
        <v>224</v>
      </c>
      <c r="F1843" s="592" t="s">
        <v>226</v>
      </c>
      <c r="G1843" s="592" t="s">
        <v>226</v>
      </c>
      <c r="H1843" s="592" t="s">
        <v>226</v>
      </c>
      <c r="I1843" s="592" t="s">
        <v>224</v>
      </c>
      <c r="J1843" s="592" t="s">
        <v>224</v>
      </c>
      <c r="K1843" s="592" t="s">
        <v>224</v>
      </c>
      <c r="L1843" s="592" t="s">
        <v>225</v>
      </c>
      <c r="M1843" s="592" t="s">
        <v>226</v>
      </c>
      <c r="N1843" s="592" t="s">
        <v>226</v>
      </c>
      <c r="O1843" s="592" t="s">
        <v>224</v>
      </c>
      <c r="P1843" s="592" t="s">
        <v>225</v>
      </c>
      <c r="Q1843" s="592" t="s">
        <v>225</v>
      </c>
      <c r="R1843" s="592" t="s">
        <v>225</v>
      </c>
      <c r="S1843" s="592" t="s">
        <v>225</v>
      </c>
      <c r="T1843" s="592" t="s">
        <v>225</v>
      </c>
      <c r="U1843" s="592" t="s">
        <v>225</v>
      </c>
      <c r="V1843" s="592" t="s">
        <v>225</v>
      </c>
      <c r="W1843" s="592" t="s">
        <v>225</v>
      </c>
      <c r="X1843" s="592" t="s">
        <v>226</v>
      </c>
      <c r="Y1843" s="592" t="s">
        <v>225</v>
      </c>
      <c r="Z1843" s="592" t="s">
        <v>225</v>
      </c>
    </row>
    <row r="1844" spans="1:26" x14ac:dyDescent="0.3">
      <c r="A1844" s="592">
        <v>703451</v>
      </c>
      <c r="B1844" s="592" t="s">
        <v>4277</v>
      </c>
      <c r="C1844" s="592" t="s">
        <v>224</v>
      </c>
      <c r="D1844" s="592" t="s">
        <v>224</v>
      </c>
      <c r="E1844" s="592" t="s">
        <v>224</v>
      </c>
      <c r="F1844" s="592" t="s">
        <v>224</v>
      </c>
      <c r="G1844" s="592" t="s">
        <v>224</v>
      </c>
      <c r="H1844" s="592" t="s">
        <v>224</v>
      </c>
      <c r="I1844" s="592" t="s">
        <v>224</v>
      </c>
      <c r="J1844" s="592" t="s">
        <v>226</v>
      </c>
      <c r="K1844" s="592" t="s">
        <v>224</v>
      </c>
      <c r="L1844" s="592" t="s">
        <v>226</v>
      </c>
      <c r="M1844" s="592" t="s">
        <v>225</v>
      </c>
      <c r="N1844" s="592" t="s">
        <v>226</v>
      </c>
      <c r="O1844" s="592" t="s">
        <v>224</v>
      </c>
      <c r="P1844" s="592" t="s">
        <v>226</v>
      </c>
      <c r="Q1844" s="592" t="s">
        <v>226</v>
      </c>
      <c r="R1844" s="592" t="s">
        <v>226</v>
      </c>
      <c r="S1844" s="592" t="s">
        <v>224</v>
      </c>
      <c r="T1844" s="592" t="s">
        <v>226</v>
      </c>
      <c r="U1844" s="592" t="s">
        <v>224</v>
      </c>
      <c r="V1844" s="592" t="s">
        <v>226</v>
      </c>
      <c r="W1844" s="592" t="s">
        <v>225</v>
      </c>
      <c r="X1844" s="592" t="s">
        <v>224</v>
      </c>
      <c r="Y1844" s="592" t="s">
        <v>224</v>
      </c>
      <c r="Z1844" s="592" t="s">
        <v>226</v>
      </c>
    </row>
    <row r="1845" spans="1:26" x14ac:dyDescent="0.3">
      <c r="A1845" s="592">
        <v>702624</v>
      </c>
      <c r="B1845" s="592" t="s">
        <v>4277</v>
      </c>
      <c r="C1845" s="592" t="s">
        <v>224</v>
      </c>
      <c r="D1845" s="592" t="s">
        <v>224</v>
      </c>
      <c r="E1845" s="592" t="s">
        <v>224</v>
      </c>
      <c r="F1845" s="592" t="s">
        <v>224</v>
      </c>
      <c r="G1845" s="592" t="s">
        <v>226</v>
      </c>
      <c r="H1845" s="592" t="s">
        <v>224</v>
      </c>
      <c r="I1845" s="592" t="s">
        <v>226</v>
      </c>
      <c r="J1845" s="592" t="s">
        <v>224</v>
      </c>
      <c r="K1845" s="592" t="s">
        <v>224</v>
      </c>
      <c r="L1845" s="592" t="s">
        <v>226</v>
      </c>
      <c r="M1845" s="592" t="s">
        <v>226</v>
      </c>
      <c r="N1845" s="592" t="s">
        <v>226</v>
      </c>
      <c r="O1845" s="592" t="s">
        <v>224</v>
      </c>
      <c r="P1845" s="592" t="s">
        <v>224</v>
      </c>
      <c r="Q1845" s="592" t="s">
        <v>224</v>
      </c>
      <c r="R1845" s="592" t="s">
        <v>225</v>
      </c>
      <c r="S1845" s="592" t="s">
        <v>226</v>
      </c>
      <c r="T1845" s="592" t="s">
        <v>224</v>
      </c>
      <c r="U1845" s="592" t="s">
        <v>224</v>
      </c>
      <c r="V1845" s="592" t="s">
        <v>224</v>
      </c>
      <c r="W1845" s="592" t="s">
        <v>226</v>
      </c>
      <c r="X1845" s="592" t="s">
        <v>226</v>
      </c>
      <c r="Y1845" s="592" t="s">
        <v>225</v>
      </c>
      <c r="Z1845" s="592" t="s">
        <v>224</v>
      </c>
    </row>
    <row r="1846" spans="1:26" x14ac:dyDescent="0.3">
      <c r="A1846" s="592">
        <v>706148</v>
      </c>
      <c r="B1846" s="592" t="s">
        <v>4277</v>
      </c>
      <c r="C1846" s="592" t="s">
        <v>224</v>
      </c>
      <c r="D1846" s="592" t="s">
        <v>224</v>
      </c>
      <c r="E1846" s="592" t="s">
        <v>224</v>
      </c>
      <c r="F1846" s="592" t="s">
        <v>224</v>
      </c>
      <c r="G1846" s="592" t="s">
        <v>224</v>
      </c>
      <c r="H1846" s="592" t="s">
        <v>224</v>
      </c>
      <c r="I1846" s="592" t="s">
        <v>224</v>
      </c>
      <c r="J1846" s="592" t="s">
        <v>224</v>
      </c>
      <c r="K1846" s="592" t="s">
        <v>226</v>
      </c>
      <c r="L1846" s="592" t="s">
        <v>226</v>
      </c>
      <c r="M1846" s="592" t="s">
        <v>224</v>
      </c>
      <c r="N1846" s="592" t="s">
        <v>224</v>
      </c>
      <c r="O1846" s="592" t="s">
        <v>226</v>
      </c>
      <c r="P1846" s="592" t="s">
        <v>224</v>
      </c>
      <c r="Q1846" s="592" t="s">
        <v>224</v>
      </c>
      <c r="R1846" s="592" t="s">
        <v>224</v>
      </c>
      <c r="S1846" s="592" t="s">
        <v>224</v>
      </c>
      <c r="T1846" s="592" t="s">
        <v>224</v>
      </c>
      <c r="U1846" s="592" t="s">
        <v>225</v>
      </c>
      <c r="V1846" s="592" t="s">
        <v>225</v>
      </c>
      <c r="W1846" s="592" t="s">
        <v>225</v>
      </c>
      <c r="X1846" s="592" t="s">
        <v>225</v>
      </c>
      <c r="Y1846" s="592" t="s">
        <v>225</v>
      </c>
      <c r="Z1846" s="592" t="s">
        <v>226</v>
      </c>
    </row>
    <row r="1847" spans="1:26" x14ac:dyDescent="0.3">
      <c r="A1847" s="592">
        <v>706614</v>
      </c>
      <c r="B1847" s="592" t="s">
        <v>4277</v>
      </c>
      <c r="C1847" s="592" t="s">
        <v>224</v>
      </c>
      <c r="D1847" s="592" t="s">
        <v>224</v>
      </c>
      <c r="E1847" s="592" t="s">
        <v>226</v>
      </c>
      <c r="F1847" s="592" t="s">
        <v>226</v>
      </c>
      <c r="G1847" s="592" t="s">
        <v>224</v>
      </c>
      <c r="H1847" s="592" t="s">
        <v>224</v>
      </c>
      <c r="I1847" s="592" t="s">
        <v>226</v>
      </c>
      <c r="J1847" s="592" t="s">
        <v>226</v>
      </c>
      <c r="K1847" s="592" t="s">
        <v>226</v>
      </c>
      <c r="L1847" s="592" t="s">
        <v>226</v>
      </c>
      <c r="M1847" s="592" t="s">
        <v>224</v>
      </c>
      <c r="N1847" s="592" t="s">
        <v>226</v>
      </c>
      <c r="O1847" s="592" t="s">
        <v>224</v>
      </c>
      <c r="P1847" s="592" t="s">
        <v>224</v>
      </c>
      <c r="Q1847" s="592" t="s">
        <v>224</v>
      </c>
      <c r="R1847" s="592" t="s">
        <v>226</v>
      </c>
      <c r="S1847" s="592" t="s">
        <v>224</v>
      </c>
      <c r="T1847" s="592" t="s">
        <v>224</v>
      </c>
      <c r="U1847" s="592" t="s">
        <v>226</v>
      </c>
      <c r="V1847" s="592" t="s">
        <v>226</v>
      </c>
      <c r="W1847" s="592" t="s">
        <v>226</v>
      </c>
      <c r="X1847" s="592" t="s">
        <v>226</v>
      </c>
      <c r="Y1847" s="592" t="s">
        <v>226</v>
      </c>
      <c r="Z1847" s="592" t="s">
        <v>226</v>
      </c>
    </row>
    <row r="1848" spans="1:26" x14ac:dyDescent="0.3">
      <c r="A1848" s="592">
        <v>703207</v>
      </c>
      <c r="B1848" s="592" t="s">
        <v>4277</v>
      </c>
      <c r="C1848" s="592" t="s">
        <v>224</v>
      </c>
      <c r="D1848" s="592" t="s">
        <v>224</v>
      </c>
      <c r="E1848" s="592" t="s">
        <v>226</v>
      </c>
      <c r="F1848" s="592" t="s">
        <v>224</v>
      </c>
      <c r="G1848" s="592" t="s">
        <v>224</v>
      </c>
      <c r="H1848" s="592" t="s">
        <v>226</v>
      </c>
      <c r="I1848" s="592" t="s">
        <v>226</v>
      </c>
      <c r="J1848" s="592" t="s">
        <v>224</v>
      </c>
      <c r="K1848" s="592" t="s">
        <v>226</v>
      </c>
      <c r="L1848" s="592" t="s">
        <v>226</v>
      </c>
      <c r="M1848" s="592" t="s">
        <v>226</v>
      </c>
      <c r="N1848" s="592" t="s">
        <v>225</v>
      </c>
      <c r="O1848" s="592" t="s">
        <v>226</v>
      </c>
      <c r="P1848" s="592" t="s">
        <v>224</v>
      </c>
      <c r="Q1848" s="592" t="s">
        <v>226</v>
      </c>
      <c r="R1848" s="592" t="s">
        <v>226</v>
      </c>
      <c r="S1848" s="592" t="s">
        <v>225</v>
      </c>
      <c r="T1848" s="592" t="s">
        <v>224</v>
      </c>
      <c r="U1848" s="592" t="s">
        <v>226</v>
      </c>
      <c r="V1848" s="592" t="s">
        <v>224</v>
      </c>
      <c r="W1848" s="592" t="s">
        <v>225</v>
      </c>
      <c r="X1848" s="592" t="s">
        <v>224</v>
      </c>
      <c r="Y1848" s="592" t="s">
        <v>224</v>
      </c>
      <c r="Z1848" s="592" t="s">
        <v>226</v>
      </c>
    </row>
    <row r="1849" spans="1:26" x14ac:dyDescent="0.3">
      <c r="A1849" s="592">
        <v>702599</v>
      </c>
      <c r="B1849" s="592" t="s">
        <v>4277</v>
      </c>
      <c r="C1849" s="592" t="s">
        <v>224</v>
      </c>
      <c r="D1849" s="592" t="s">
        <v>224</v>
      </c>
      <c r="E1849" s="592" t="s">
        <v>226</v>
      </c>
      <c r="F1849" s="592" t="s">
        <v>224</v>
      </c>
      <c r="G1849" s="592" t="s">
        <v>224</v>
      </c>
      <c r="H1849" s="592" t="s">
        <v>224</v>
      </c>
      <c r="I1849" s="592" t="s">
        <v>224</v>
      </c>
      <c r="J1849" s="592" t="s">
        <v>225</v>
      </c>
      <c r="K1849" s="592" t="s">
        <v>224</v>
      </c>
      <c r="L1849" s="592" t="s">
        <v>225</v>
      </c>
      <c r="M1849" s="592" t="s">
        <v>224</v>
      </c>
      <c r="N1849" s="592" t="s">
        <v>224</v>
      </c>
      <c r="O1849" s="592" t="s">
        <v>226</v>
      </c>
      <c r="P1849" s="592" t="s">
        <v>226</v>
      </c>
      <c r="Q1849" s="592" t="s">
        <v>226</v>
      </c>
      <c r="R1849" s="592" t="s">
        <v>226</v>
      </c>
      <c r="S1849" s="592" t="s">
        <v>226</v>
      </c>
      <c r="T1849" s="592" t="s">
        <v>226</v>
      </c>
      <c r="U1849" s="592" t="s">
        <v>226</v>
      </c>
      <c r="V1849" s="592" t="s">
        <v>226</v>
      </c>
      <c r="W1849" s="592" t="s">
        <v>226</v>
      </c>
      <c r="X1849" s="592" t="s">
        <v>226</v>
      </c>
      <c r="Y1849" s="592" t="s">
        <v>226</v>
      </c>
      <c r="Z1849" s="592" t="s">
        <v>225</v>
      </c>
    </row>
    <row r="1850" spans="1:26" x14ac:dyDescent="0.3">
      <c r="A1850" s="592">
        <v>705053</v>
      </c>
      <c r="B1850" s="592" t="s">
        <v>4277</v>
      </c>
      <c r="C1850" s="592" t="s">
        <v>224</v>
      </c>
      <c r="D1850" s="592" t="s">
        <v>224</v>
      </c>
      <c r="E1850" s="592" t="s">
        <v>224</v>
      </c>
      <c r="F1850" s="592" t="s">
        <v>224</v>
      </c>
      <c r="G1850" s="592" t="s">
        <v>224</v>
      </c>
      <c r="H1850" s="592" t="s">
        <v>224</v>
      </c>
      <c r="I1850" s="592" t="s">
        <v>226</v>
      </c>
      <c r="J1850" s="592" t="s">
        <v>226</v>
      </c>
      <c r="K1850" s="592" t="s">
        <v>224</v>
      </c>
      <c r="L1850" s="592" t="s">
        <v>224</v>
      </c>
      <c r="M1850" s="592" t="s">
        <v>226</v>
      </c>
      <c r="N1850" s="592" t="s">
        <v>226</v>
      </c>
      <c r="O1850" s="592" t="s">
        <v>225</v>
      </c>
      <c r="P1850" s="592" t="s">
        <v>226</v>
      </c>
      <c r="Q1850" s="592" t="s">
        <v>224</v>
      </c>
      <c r="R1850" s="592" t="s">
        <v>226</v>
      </c>
      <c r="S1850" s="592" t="s">
        <v>224</v>
      </c>
      <c r="T1850" s="592" t="s">
        <v>225</v>
      </c>
      <c r="U1850" s="592" t="s">
        <v>226</v>
      </c>
      <c r="V1850" s="592" t="s">
        <v>226</v>
      </c>
      <c r="W1850" s="592" t="s">
        <v>226</v>
      </c>
      <c r="X1850" s="592" t="s">
        <v>226</v>
      </c>
      <c r="Y1850" s="592" t="s">
        <v>226</v>
      </c>
      <c r="Z1850" s="592" t="s">
        <v>226</v>
      </c>
    </row>
    <row r="1851" spans="1:26" x14ac:dyDescent="0.3">
      <c r="A1851" s="592">
        <v>704399</v>
      </c>
      <c r="B1851" s="592" t="s">
        <v>4277</v>
      </c>
      <c r="C1851" s="592" t="s">
        <v>224</v>
      </c>
      <c r="D1851" s="592" t="s">
        <v>224</v>
      </c>
      <c r="E1851" s="592" t="s">
        <v>224</v>
      </c>
      <c r="F1851" s="592" t="s">
        <v>224</v>
      </c>
      <c r="G1851" s="592" t="s">
        <v>224</v>
      </c>
      <c r="H1851" s="592" t="s">
        <v>224</v>
      </c>
      <c r="I1851" s="592" t="s">
        <v>226</v>
      </c>
      <c r="J1851" s="592" t="s">
        <v>226</v>
      </c>
      <c r="K1851" s="592" t="s">
        <v>224</v>
      </c>
      <c r="L1851" s="592" t="s">
        <v>224</v>
      </c>
      <c r="M1851" s="592" t="s">
        <v>226</v>
      </c>
      <c r="N1851" s="592" t="s">
        <v>226</v>
      </c>
      <c r="O1851" s="592" t="s">
        <v>224</v>
      </c>
      <c r="P1851" s="592" t="s">
        <v>226</v>
      </c>
      <c r="Q1851" s="592" t="s">
        <v>226</v>
      </c>
      <c r="R1851" s="592" t="s">
        <v>225</v>
      </c>
      <c r="S1851" s="592" t="s">
        <v>224</v>
      </c>
      <c r="T1851" s="592" t="s">
        <v>226</v>
      </c>
      <c r="U1851" s="592" t="s">
        <v>226</v>
      </c>
      <c r="V1851" s="592" t="s">
        <v>224</v>
      </c>
      <c r="W1851" s="592" t="s">
        <v>226</v>
      </c>
      <c r="X1851" s="592" t="s">
        <v>224</v>
      </c>
      <c r="Y1851" s="592" t="s">
        <v>225</v>
      </c>
      <c r="Z1851" s="592" t="s">
        <v>224</v>
      </c>
    </row>
    <row r="1852" spans="1:26" x14ac:dyDescent="0.3">
      <c r="A1852" s="592">
        <v>703356</v>
      </c>
      <c r="B1852" s="592" t="s">
        <v>4277</v>
      </c>
      <c r="C1852" s="592" t="s">
        <v>224</v>
      </c>
      <c r="D1852" s="592" t="s">
        <v>224</v>
      </c>
      <c r="E1852" s="592" t="s">
        <v>224</v>
      </c>
      <c r="F1852" s="592" t="s">
        <v>226</v>
      </c>
      <c r="G1852" s="592" t="s">
        <v>224</v>
      </c>
      <c r="H1852" s="592" t="s">
        <v>226</v>
      </c>
      <c r="I1852" s="592" t="s">
        <v>224</v>
      </c>
      <c r="J1852" s="592" t="s">
        <v>224</v>
      </c>
      <c r="K1852" s="592" t="s">
        <v>224</v>
      </c>
      <c r="L1852" s="592" t="s">
        <v>224</v>
      </c>
      <c r="M1852" s="592" t="s">
        <v>226</v>
      </c>
      <c r="N1852" s="592" t="s">
        <v>226</v>
      </c>
      <c r="O1852" s="592" t="s">
        <v>224</v>
      </c>
      <c r="P1852" s="592" t="s">
        <v>224</v>
      </c>
      <c r="Q1852" s="592" t="s">
        <v>224</v>
      </c>
      <c r="R1852" s="592" t="s">
        <v>224</v>
      </c>
      <c r="S1852" s="592" t="s">
        <v>224</v>
      </c>
      <c r="T1852" s="592" t="s">
        <v>226</v>
      </c>
      <c r="U1852" s="592" t="s">
        <v>224</v>
      </c>
      <c r="V1852" s="592" t="s">
        <v>224</v>
      </c>
      <c r="W1852" s="592" t="s">
        <v>226</v>
      </c>
      <c r="X1852" s="592" t="s">
        <v>226</v>
      </c>
      <c r="Y1852" s="592" t="s">
        <v>226</v>
      </c>
      <c r="Z1852" s="592" t="s">
        <v>226</v>
      </c>
    </row>
    <row r="1853" spans="1:26" x14ac:dyDescent="0.3">
      <c r="A1853" s="592">
        <v>704556</v>
      </c>
      <c r="B1853" s="592" t="s">
        <v>4277</v>
      </c>
      <c r="C1853" s="592" t="s">
        <v>224</v>
      </c>
      <c r="D1853" s="592" t="s">
        <v>224</v>
      </c>
      <c r="E1853" s="592" t="s">
        <v>224</v>
      </c>
      <c r="F1853" s="592" t="s">
        <v>224</v>
      </c>
      <c r="G1853" s="592" t="s">
        <v>226</v>
      </c>
      <c r="H1853" s="592" t="s">
        <v>224</v>
      </c>
      <c r="I1853" s="592" t="s">
        <v>226</v>
      </c>
      <c r="J1853" s="592" t="s">
        <v>224</v>
      </c>
      <c r="K1853" s="592" t="s">
        <v>226</v>
      </c>
      <c r="L1853" s="592" t="s">
        <v>224</v>
      </c>
      <c r="M1853" s="592" t="s">
        <v>224</v>
      </c>
      <c r="N1853" s="592" t="s">
        <v>224</v>
      </c>
      <c r="O1853" s="592" t="s">
        <v>225</v>
      </c>
      <c r="P1853" s="592" t="s">
        <v>224</v>
      </c>
      <c r="Q1853" s="592" t="s">
        <v>224</v>
      </c>
      <c r="R1853" s="592" t="s">
        <v>224</v>
      </c>
      <c r="S1853" s="592" t="s">
        <v>225</v>
      </c>
      <c r="T1853" s="592" t="s">
        <v>226</v>
      </c>
      <c r="U1853" s="592" t="s">
        <v>225</v>
      </c>
      <c r="V1853" s="592" t="s">
        <v>226</v>
      </c>
      <c r="W1853" s="592" t="s">
        <v>225</v>
      </c>
      <c r="X1853" s="592" t="s">
        <v>226</v>
      </c>
      <c r="Y1853" s="592" t="s">
        <v>226</v>
      </c>
      <c r="Z1853" s="592" t="s">
        <v>224</v>
      </c>
    </row>
    <row r="1854" spans="1:26" x14ac:dyDescent="0.3">
      <c r="A1854" s="592">
        <v>704490</v>
      </c>
      <c r="B1854" s="592" t="s">
        <v>4277</v>
      </c>
      <c r="C1854" s="592" t="s">
        <v>224</v>
      </c>
      <c r="D1854" s="592" t="s">
        <v>224</v>
      </c>
      <c r="E1854" s="592" t="s">
        <v>224</v>
      </c>
      <c r="F1854" s="592" t="s">
        <v>224</v>
      </c>
      <c r="G1854" s="592" t="s">
        <v>224</v>
      </c>
      <c r="H1854" s="592" t="s">
        <v>224</v>
      </c>
      <c r="I1854" s="592" t="s">
        <v>224</v>
      </c>
      <c r="J1854" s="592" t="s">
        <v>226</v>
      </c>
      <c r="K1854" s="592" t="s">
        <v>224</v>
      </c>
      <c r="L1854" s="592" t="s">
        <v>224</v>
      </c>
      <c r="M1854" s="592" t="s">
        <v>224</v>
      </c>
      <c r="N1854" s="592" t="s">
        <v>226</v>
      </c>
      <c r="O1854" s="592" t="s">
        <v>224</v>
      </c>
      <c r="P1854" s="592" t="s">
        <v>226</v>
      </c>
      <c r="Q1854" s="592" t="s">
        <v>224</v>
      </c>
      <c r="R1854" s="592" t="s">
        <v>226</v>
      </c>
      <c r="S1854" s="592" t="s">
        <v>224</v>
      </c>
      <c r="T1854" s="592" t="s">
        <v>225</v>
      </c>
      <c r="U1854" s="592" t="s">
        <v>224</v>
      </c>
      <c r="V1854" s="592" t="s">
        <v>224</v>
      </c>
      <c r="W1854" s="592" t="s">
        <v>224</v>
      </c>
      <c r="X1854" s="592" t="s">
        <v>224</v>
      </c>
      <c r="Y1854" s="592" t="s">
        <v>224</v>
      </c>
      <c r="Z1854" s="592" t="s">
        <v>224</v>
      </c>
    </row>
    <row r="1855" spans="1:26" x14ac:dyDescent="0.3">
      <c r="A1855" s="592">
        <v>704194</v>
      </c>
      <c r="B1855" s="592" t="s">
        <v>4277</v>
      </c>
      <c r="C1855" s="592" t="s">
        <v>224</v>
      </c>
      <c r="D1855" s="592" t="s">
        <v>224</v>
      </c>
      <c r="E1855" s="592" t="s">
        <v>224</v>
      </c>
      <c r="F1855" s="592" t="s">
        <v>224</v>
      </c>
      <c r="G1855" s="592" t="s">
        <v>224</v>
      </c>
      <c r="H1855" s="592" t="s">
        <v>224</v>
      </c>
      <c r="I1855" s="592" t="s">
        <v>224</v>
      </c>
      <c r="J1855" s="592" t="s">
        <v>224</v>
      </c>
      <c r="K1855" s="592" t="s">
        <v>224</v>
      </c>
      <c r="L1855" s="592" t="s">
        <v>224</v>
      </c>
      <c r="M1855" s="592" t="s">
        <v>224</v>
      </c>
      <c r="N1855" s="592" t="s">
        <v>224</v>
      </c>
      <c r="O1855" s="592" t="s">
        <v>225</v>
      </c>
      <c r="P1855" s="592" t="s">
        <v>224</v>
      </c>
      <c r="Q1855" s="592" t="s">
        <v>224</v>
      </c>
      <c r="R1855" s="592" t="s">
        <v>226</v>
      </c>
      <c r="S1855" s="592" t="s">
        <v>225</v>
      </c>
      <c r="T1855" s="592" t="s">
        <v>225</v>
      </c>
      <c r="U1855" s="592" t="s">
        <v>225</v>
      </c>
      <c r="V1855" s="592" t="s">
        <v>225</v>
      </c>
      <c r="W1855" s="592" t="s">
        <v>225</v>
      </c>
      <c r="X1855" s="592" t="s">
        <v>225</v>
      </c>
      <c r="Y1855" s="592" t="s">
        <v>225</v>
      </c>
      <c r="Z1855" s="592" t="s">
        <v>225</v>
      </c>
    </row>
    <row r="1856" spans="1:26" x14ac:dyDescent="0.3">
      <c r="A1856" s="592">
        <v>704271</v>
      </c>
      <c r="B1856" s="592" t="s">
        <v>4277</v>
      </c>
      <c r="C1856" s="592" t="s">
        <v>224</v>
      </c>
      <c r="D1856" s="592" t="s">
        <v>226</v>
      </c>
      <c r="E1856" s="592" t="s">
        <v>224</v>
      </c>
      <c r="F1856" s="592" t="s">
        <v>224</v>
      </c>
      <c r="G1856" s="592" t="s">
        <v>224</v>
      </c>
      <c r="H1856" s="592" t="s">
        <v>226</v>
      </c>
      <c r="I1856" s="592" t="s">
        <v>224</v>
      </c>
      <c r="J1856" s="592" t="s">
        <v>225</v>
      </c>
      <c r="K1856" s="592" t="s">
        <v>226</v>
      </c>
      <c r="L1856" s="592" t="s">
        <v>225</v>
      </c>
      <c r="M1856" s="592" t="s">
        <v>224</v>
      </c>
      <c r="N1856" s="592" t="s">
        <v>226</v>
      </c>
      <c r="O1856" s="592" t="s">
        <v>224</v>
      </c>
      <c r="P1856" s="592" t="s">
        <v>226</v>
      </c>
      <c r="Q1856" s="592" t="s">
        <v>226</v>
      </c>
      <c r="R1856" s="592" t="s">
        <v>225</v>
      </c>
      <c r="S1856" s="592" t="s">
        <v>224</v>
      </c>
      <c r="T1856" s="592" t="s">
        <v>226</v>
      </c>
      <c r="U1856" s="592" t="s">
        <v>225</v>
      </c>
      <c r="V1856" s="592" t="s">
        <v>224</v>
      </c>
      <c r="W1856" s="592" t="s">
        <v>226</v>
      </c>
      <c r="X1856" s="592" t="s">
        <v>224</v>
      </c>
      <c r="Y1856" s="592" t="s">
        <v>226</v>
      </c>
      <c r="Z1856" s="592" t="s">
        <v>226</v>
      </c>
    </row>
    <row r="1857" spans="1:26" x14ac:dyDescent="0.3">
      <c r="A1857" s="592">
        <v>704443</v>
      </c>
      <c r="B1857" s="592" t="s">
        <v>4277</v>
      </c>
      <c r="C1857" s="592" t="s">
        <v>224</v>
      </c>
      <c r="D1857" s="592" t="s">
        <v>224</v>
      </c>
      <c r="E1857" s="592" t="s">
        <v>224</v>
      </c>
      <c r="F1857" s="592" t="s">
        <v>224</v>
      </c>
      <c r="G1857" s="592" t="s">
        <v>224</v>
      </c>
      <c r="H1857" s="592" t="s">
        <v>224</v>
      </c>
      <c r="I1857" s="592" t="s">
        <v>224</v>
      </c>
      <c r="J1857" s="592" t="s">
        <v>226</v>
      </c>
      <c r="K1857" s="592" t="s">
        <v>226</v>
      </c>
      <c r="L1857" s="592" t="s">
        <v>224</v>
      </c>
      <c r="M1857" s="592" t="s">
        <v>224</v>
      </c>
      <c r="N1857" s="592" t="s">
        <v>224</v>
      </c>
      <c r="O1857" s="592" t="s">
        <v>224</v>
      </c>
      <c r="P1857" s="592" t="s">
        <v>226</v>
      </c>
      <c r="Q1857" s="592" t="s">
        <v>226</v>
      </c>
      <c r="R1857" s="592" t="s">
        <v>224</v>
      </c>
      <c r="S1857" s="592" t="s">
        <v>226</v>
      </c>
      <c r="T1857" s="592" t="s">
        <v>224</v>
      </c>
      <c r="U1857" s="592" t="s">
        <v>224</v>
      </c>
      <c r="V1857" s="592" t="s">
        <v>226</v>
      </c>
      <c r="W1857" s="592" t="s">
        <v>225</v>
      </c>
      <c r="X1857" s="592" t="s">
        <v>224</v>
      </c>
      <c r="Y1857" s="592" t="s">
        <v>226</v>
      </c>
      <c r="Z1857" s="592" t="s">
        <v>224</v>
      </c>
    </row>
    <row r="1858" spans="1:26" x14ac:dyDescent="0.3">
      <c r="A1858" s="592">
        <v>702946</v>
      </c>
      <c r="B1858" s="592" t="s">
        <v>4277</v>
      </c>
      <c r="C1858" s="592" t="s">
        <v>224</v>
      </c>
      <c r="D1858" s="592" t="s">
        <v>224</v>
      </c>
      <c r="E1858" s="592" t="s">
        <v>224</v>
      </c>
      <c r="F1858" s="592" t="s">
        <v>224</v>
      </c>
      <c r="G1858" s="592" t="s">
        <v>224</v>
      </c>
      <c r="H1858" s="592" t="s">
        <v>224</v>
      </c>
      <c r="I1858" s="592" t="s">
        <v>224</v>
      </c>
      <c r="J1858" s="592" t="s">
        <v>224</v>
      </c>
      <c r="K1858" s="592" t="s">
        <v>226</v>
      </c>
      <c r="L1858" s="592" t="s">
        <v>224</v>
      </c>
      <c r="M1858" s="592" t="s">
        <v>224</v>
      </c>
      <c r="N1858" s="592" t="s">
        <v>224</v>
      </c>
      <c r="O1858" s="592" t="s">
        <v>224</v>
      </c>
      <c r="P1858" s="592" t="s">
        <v>224</v>
      </c>
      <c r="Q1858" s="592" t="s">
        <v>224</v>
      </c>
      <c r="R1858" s="592" t="s">
        <v>224</v>
      </c>
      <c r="S1858" s="592" t="s">
        <v>224</v>
      </c>
      <c r="T1858" s="592" t="s">
        <v>224</v>
      </c>
      <c r="U1858" s="592" t="s">
        <v>224</v>
      </c>
      <c r="V1858" s="592" t="s">
        <v>224</v>
      </c>
      <c r="W1858" s="592" t="s">
        <v>224</v>
      </c>
      <c r="X1858" s="592" t="s">
        <v>224</v>
      </c>
      <c r="Y1858" s="592" t="s">
        <v>224</v>
      </c>
      <c r="Z1858" s="592" t="s">
        <v>224</v>
      </c>
    </row>
    <row r="1859" spans="1:26" x14ac:dyDescent="0.3">
      <c r="A1859" s="592">
        <v>703460</v>
      </c>
      <c r="B1859" s="592" t="s">
        <v>4277</v>
      </c>
      <c r="C1859" s="592" t="s">
        <v>224</v>
      </c>
      <c r="D1859" s="592" t="s">
        <v>224</v>
      </c>
      <c r="E1859" s="592" t="s">
        <v>224</v>
      </c>
      <c r="F1859" s="592" t="s">
        <v>224</v>
      </c>
      <c r="G1859" s="592" t="s">
        <v>224</v>
      </c>
      <c r="H1859" s="592" t="s">
        <v>226</v>
      </c>
      <c r="I1859" s="592" t="s">
        <v>226</v>
      </c>
      <c r="J1859" s="592" t="s">
        <v>224</v>
      </c>
      <c r="K1859" s="592" t="s">
        <v>226</v>
      </c>
      <c r="L1859" s="592" t="s">
        <v>224</v>
      </c>
      <c r="M1859" s="592" t="s">
        <v>226</v>
      </c>
      <c r="N1859" s="592" t="s">
        <v>226</v>
      </c>
      <c r="O1859" s="592" t="s">
        <v>226</v>
      </c>
      <c r="P1859" s="592" t="s">
        <v>226</v>
      </c>
      <c r="Q1859" s="592" t="s">
        <v>226</v>
      </c>
      <c r="R1859" s="592" t="s">
        <v>226</v>
      </c>
      <c r="S1859" s="592" t="s">
        <v>226</v>
      </c>
      <c r="T1859" s="592" t="s">
        <v>226</v>
      </c>
      <c r="U1859" s="592" t="s">
        <v>226</v>
      </c>
      <c r="V1859" s="592" t="s">
        <v>226</v>
      </c>
      <c r="W1859" s="592" t="s">
        <v>226</v>
      </c>
      <c r="X1859" s="592" t="s">
        <v>225</v>
      </c>
      <c r="Y1859" s="592" t="s">
        <v>224</v>
      </c>
      <c r="Z1859" s="592" t="s">
        <v>225</v>
      </c>
    </row>
    <row r="1860" spans="1:26" x14ac:dyDescent="0.3">
      <c r="A1860" s="592">
        <v>705820</v>
      </c>
      <c r="B1860" s="592" t="s">
        <v>4277</v>
      </c>
      <c r="C1860" s="592" t="s">
        <v>224</v>
      </c>
      <c r="D1860" s="592" t="s">
        <v>224</v>
      </c>
      <c r="E1860" s="592" t="s">
        <v>224</v>
      </c>
      <c r="F1860" s="592" t="s">
        <v>226</v>
      </c>
      <c r="G1860" s="592" t="s">
        <v>224</v>
      </c>
      <c r="H1860" s="592" t="s">
        <v>226</v>
      </c>
      <c r="I1860" s="592" t="s">
        <v>226</v>
      </c>
      <c r="J1860" s="592" t="s">
        <v>226</v>
      </c>
      <c r="K1860" s="592" t="s">
        <v>226</v>
      </c>
      <c r="L1860" s="592" t="s">
        <v>226</v>
      </c>
      <c r="M1860" s="592" t="s">
        <v>226</v>
      </c>
      <c r="N1860" s="592" t="s">
        <v>226</v>
      </c>
      <c r="O1860" s="592" t="s">
        <v>225</v>
      </c>
      <c r="P1860" s="592" t="s">
        <v>225</v>
      </c>
      <c r="Q1860" s="592" t="s">
        <v>224</v>
      </c>
      <c r="R1860" s="592" t="s">
        <v>226</v>
      </c>
      <c r="S1860" s="592" t="s">
        <v>225</v>
      </c>
      <c r="T1860" s="592" t="s">
        <v>226</v>
      </c>
      <c r="U1860" s="592" t="s">
        <v>226</v>
      </c>
      <c r="V1860" s="592" t="s">
        <v>225</v>
      </c>
      <c r="W1860" s="592" t="s">
        <v>226</v>
      </c>
      <c r="X1860" s="592" t="s">
        <v>225</v>
      </c>
      <c r="Y1860" s="592" t="s">
        <v>226</v>
      </c>
      <c r="Z1860" s="592" t="s">
        <v>226</v>
      </c>
    </row>
    <row r="1861" spans="1:26" x14ac:dyDescent="0.3">
      <c r="A1861" s="592">
        <v>704293</v>
      </c>
      <c r="B1861" s="592" t="s">
        <v>4277</v>
      </c>
      <c r="C1861" s="592" t="s">
        <v>224</v>
      </c>
      <c r="D1861" s="592" t="s">
        <v>224</v>
      </c>
      <c r="E1861" s="592" t="s">
        <v>224</v>
      </c>
      <c r="F1861" s="592" t="s">
        <v>224</v>
      </c>
      <c r="G1861" s="592" t="s">
        <v>224</v>
      </c>
      <c r="H1861" s="592" t="s">
        <v>224</v>
      </c>
      <c r="I1861" s="592" t="s">
        <v>224</v>
      </c>
      <c r="J1861" s="592" t="s">
        <v>226</v>
      </c>
      <c r="K1861" s="592" t="s">
        <v>226</v>
      </c>
      <c r="L1861" s="592" t="s">
        <v>224</v>
      </c>
      <c r="M1861" s="592" t="s">
        <v>224</v>
      </c>
      <c r="N1861" s="592" t="s">
        <v>226</v>
      </c>
      <c r="O1861" s="592" t="s">
        <v>226</v>
      </c>
      <c r="P1861" s="592" t="s">
        <v>224</v>
      </c>
      <c r="Q1861" s="592" t="s">
        <v>224</v>
      </c>
      <c r="R1861" s="592" t="s">
        <v>226</v>
      </c>
      <c r="S1861" s="592" t="s">
        <v>226</v>
      </c>
      <c r="T1861" s="592" t="s">
        <v>224</v>
      </c>
      <c r="U1861" s="592" t="s">
        <v>224</v>
      </c>
      <c r="V1861" s="592" t="s">
        <v>225</v>
      </c>
      <c r="W1861" s="592" t="s">
        <v>226</v>
      </c>
      <c r="X1861" s="592" t="s">
        <v>226</v>
      </c>
      <c r="Y1861" s="592" t="s">
        <v>226</v>
      </c>
      <c r="Z1861" s="592" t="s">
        <v>224</v>
      </c>
    </row>
    <row r="1862" spans="1:26" x14ac:dyDescent="0.3">
      <c r="A1862" s="592">
        <v>704424</v>
      </c>
      <c r="B1862" s="592" t="s">
        <v>4277</v>
      </c>
      <c r="C1862" s="592" t="s">
        <v>224</v>
      </c>
      <c r="D1862" s="592" t="s">
        <v>224</v>
      </c>
      <c r="E1862" s="592" t="s">
        <v>224</v>
      </c>
      <c r="F1862" s="592" t="s">
        <v>224</v>
      </c>
      <c r="G1862" s="592" t="s">
        <v>224</v>
      </c>
      <c r="H1862" s="592" t="s">
        <v>224</v>
      </c>
      <c r="I1862" s="592" t="s">
        <v>226</v>
      </c>
      <c r="J1862" s="592" t="s">
        <v>226</v>
      </c>
      <c r="K1862" s="592" t="s">
        <v>226</v>
      </c>
      <c r="L1862" s="592" t="s">
        <v>224</v>
      </c>
      <c r="M1862" s="592" t="s">
        <v>224</v>
      </c>
      <c r="N1862" s="592" t="s">
        <v>224</v>
      </c>
      <c r="O1862" s="592" t="s">
        <v>224</v>
      </c>
      <c r="P1862" s="592" t="s">
        <v>224</v>
      </c>
      <c r="Q1862" s="592" t="s">
        <v>224</v>
      </c>
      <c r="R1862" s="592" t="s">
        <v>224</v>
      </c>
      <c r="S1862" s="592" t="s">
        <v>224</v>
      </c>
      <c r="T1862" s="592" t="s">
        <v>224</v>
      </c>
      <c r="U1862" s="592" t="s">
        <v>225</v>
      </c>
      <c r="V1862" s="592" t="s">
        <v>224</v>
      </c>
      <c r="W1862" s="592" t="s">
        <v>225</v>
      </c>
      <c r="X1862" s="592" t="s">
        <v>226</v>
      </c>
      <c r="Y1862" s="592" t="s">
        <v>226</v>
      </c>
      <c r="Z1862" s="592" t="s">
        <v>224</v>
      </c>
    </row>
    <row r="1863" spans="1:26" x14ac:dyDescent="0.3">
      <c r="A1863" s="592">
        <v>704136</v>
      </c>
      <c r="B1863" s="592" t="s">
        <v>4277</v>
      </c>
      <c r="C1863" s="592" t="s">
        <v>224</v>
      </c>
      <c r="D1863" s="592" t="s">
        <v>226</v>
      </c>
      <c r="E1863" s="592" t="s">
        <v>226</v>
      </c>
      <c r="F1863" s="592" t="s">
        <v>224</v>
      </c>
      <c r="G1863" s="592" t="s">
        <v>224</v>
      </c>
      <c r="H1863" s="592" t="s">
        <v>225</v>
      </c>
      <c r="I1863" s="592" t="s">
        <v>224</v>
      </c>
      <c r="J1863" s="592" t="s">
        <v>224</v>
      </c>
      <c r="K1863" s="592" t="s">
        <v>226</v>
      </c>
      <c r="L1863" s="592" t="s">
        <v>224</v>
      </c>
      <c r="M1863" s="592" t="s">
        <v>224</v>
      </c>
      <c r="N1863" s="592" t="s">
        <v>226</v>
      </c>
      <c r="O1863" s="592" t="s">
        <v>224</v>
      </c>
      <c r="P1863" s="592" t="s">
        <v>226</v>
      </c>
      <c r="Q1863" s="592" t="s">
        <v>226</v>
      </c>
      <c r="R1863" s="592" t="s">
        <v>224</v>
      </c>
      <c r="S1863" s="592" t="s">
        <v>224</v>
      </c>
      <c r="T1863" s="592" t="s">
        <v>225</v>
      </c>
      <c r="U1863" s="592" t="s">
        <v>224</v>
      </c>
      <c r="V1863" s="592" t="s">
        <v>226</v>
      </c>
      <c r="W1863" s="592" t="s">
        <v>226</v>
      </c>
      <c r="X1863" s="592" t="s">
        <v>226</v>
      </c>
      <c r="Y1863" s="592" t="s">
        <v>226</v>
      </c>
      <c r="Z1863" s="592" t="s">
        <v>225</v>
      </c>
    </row>
    <row r="1864" spans="1:26" x14ac:dyDescent="0.3">
      <c r="A1864" s="592">
        <v>704035</v>
      </c>
      <c r="B1864" s="592" t="s">
        <v>4277</v>
      </c>
      <c r="C1864" s="592" t="s">
        <v>224</v>
      </c>
      <c r="D1864" s="592" t="s">
        <v>224</v>
      </c>
      <c r="E1864" s="592" t="s">
        <v>224</v>
      </c>
      <c r="F1864" s="592" t="s">
        <v>224</v>
      </c>
      <c r="G1864" s="592" t="s">
        <v>224</v>
      </c>
      <c r="H1864" s="592" t="s">
        <v>224</v>
      </c>
      <c r="I1864" s="592" t="s">
        <v>224</v>
      </c>
      <c r="J1864" s="592" t="s">
        <v>224</v>
      </c>
      <c r="K1864" s="592" t="s">
        <v>226</v>
      </c>
      <c r="L1864" s="592" t="s">
        <v>226</v>
      </c>
      <c r="M1864" s="592" t="s">
        <v>224</v>
      </c>
      <c r="N1864" s="592" t="s">
        <v>224</v>
      </c>
      <c r="O1864" s="592" t="s">
        <v>226</v>
      </c>
      <c r="P1864" s="592" t="s">
        <v>225</v>
      </c>
      <c r="Q1864" s="592" t="s">
        <v>225</v>
      </c>
      <c r="R1864" s="592" t="s">
        <v>226</v>
      </c>
      <c r="S1864" s="592" t="s">
        <v>225</v>
      </c>
      <c r="T1864" s="592" t="s">
        <v>226</v>
      </c>
      <c r="U1864" s="592" t="s">
        <v>225</v>
      </c>
      <c r="V1864" s="592" t="s">
        <v>225</v>
      </c>
      <c r="W1864" s="592" t="s">
        <v>225</v>
      </c>
      <c r="X1864" s="592" t="s">
        <v>225</v>
      </c>
      <c r="Y1864" s="592" t="s">
        <v>225</v>
      </c>
      <c r="Z1864" s="592" t="s">
        <v>226</v>
      </c>
    </row>
    <row r="1865" spans="1:26" x14ac:dyDescent="0.3">
      <c r="A1865" s="592">
        <v>705445</v>
      </c>
      <c r="B1865" s="592" t="s">
        <v>4277</v>
      </c>
      <c r="C1865" s="592" t="s">
        <v>224</v>
      </c>
      <c r="D1865" s="592" t="s">
        <v>224</v>
      </c>
      <c r="E1865" s="592" t="s">
        <v>224</v>
      </c>
      <c r="F1865" s="592" t="s">
        <v>224</v>
      </c>
      <c r="G1865" s="592" t="s">
        <v>226</v>
      </c>
      <c r="H1865" s="592" t="s">
        <v>224</v>
      </c>
      <c r="I1865" s="592" t="s">
        <v>226</v>
      </c>
      <c r="J1865" s="592" t="s">
        <v>224</v>
      </c>
      <c r="K1865" s="592" t="s">
        <v>224</v>
      </c>
      <c r="L1865" s="592" t="s">
        <v>225</v>
      </c>
      <c r="M1865" s="592" t="s">
        <v>226</v>
      </c>
      <c r="N1865" s="592" t="s">
        <v>224</v>
      </c>
      <c r="O1865" s="592" t="s">
        <v>224</v>
      </c>
      <c r="P1865" s="592" t="s">
        <v>226</v>
      </c>
      <c r="Q1865" s="592" t="s">
        <v>224</v>
      </c>
      <c r="R1865" s="592" t="s">
        <v>226</v>
      </c>
      <c r="S1865" s="592" t="s">
        <v>226</v>
      </c>
      <c r="T1865" s="592" t="s">
        <v>225</v>
      </c>
      <c r="U1865" s="592" t="s">
        <v>225</v>
      </c>
      <c r="V1865" s="592" t="s">
        <v>226</v>
      </c>
      <c r="W1865" s="592" t="s">
        <v>225</v>
      </c>
      <c r="X1865" s="592" t="s">
        <v>225</v>
      </c>
      <c r="Y1865" s="592" t="s">
        <v>225</v>
      </c>
      <c r="Z1865" s="592" t="s">
        <v>225</v>
      </c>
    </row>
    <row r="1866" spans="1:26" x14ac:dyDescent="0.3">
      <c r="A1866" s="592">
        <v>705209</v>
      </c>
      <c r="B1866" s="592" t="s">
        <v>4277</v>
      </c>
      <c r="C1866" s="592" t="s">
        <v>224</v>
      </c>
      <c r="D1866" s="592" t="s">
        <v>226</v>
      </c>
      <c r="E1866" s="592" t="s">
        <v>224</v>
      </c>
      <c r="F1866" s="592" t="s">
        <v>224</v>
      </c>
      <c r="G1866" s="592" t="s">
        <v>224</v>
      </c>
      <c r="H1866" s="592" t="s">
        <v>226</v>
      </c>
      <c r="I1866" s="592" t="s">
        <v>226</v>
      </c>
      <c r="J1866" s="592" t="s">
        <v>224</v>
      </c>
      <c r="K1866" s="592" t="s">
        <v>224</v>
      </c>
      <c r="L1866" s="592" t="s">
        <v>224</v>
      </c>
      <c r="M1866" s="592" t="s">
        <v>224</v>
      </c>
      <c r="N1866" s="592" t="s">
        <v>225</v>
      </c>
      <c r="O1866" s="592" t="s">
        <v>224</v>
      </c>
      <c r="P1866" s="592" t="s">
        <v>226</v>
      </c>
      <c r="Q1866" s="592" t="s">
        <v>226</v>
      </c>
      <c r="R1866" s="592" t="s">
        <v>224</v>
      </c>
      <c r="S1866" s="592" t="s">
        <v>224</v>
      </c>
      <c r="T1866" s="592" t="s">
        <v>225</v>
      </c>
      <c r="U1866" s="592" t="s">
        <v>224</v>
      </c>
      <c r="V1866" s="592" t="s">
        <v>224</v>
      </c>
      <c r="W1866" s="592" t="s">
        <v>225</v>
      </c>
      <c r="X1866" s="592" t="s">
        <v>226</v>
      </c>
      <c r="Y1866" s="592" t="s">
        <v>224</v>
      </c>
      <c r="Z1866" s="592" t="s">
        <v>225</v>
      </c>
    </row>
    <row r="1867" spans="1:26" x14ac:dyDescent="0.3">
      <c r="A1867" s="592">
        <v>704230</v>
      </c>
      <c r="B1867" s="592" t="s">
        <v>4277</v>
      </c>
      <c r="C1867" s="592" t="s">
        <v>224</v>
      </c>
      <c r="D1867" s="592" t="s">
        <v>226</v>
      </c>
      <c r="E1867" s="592" t="s">
        <v>224</v>
      </c>
      <c r="F1867" s="592" t="s">
        <v>224</v>
      </c>
      <c r="G1867" s="592" t="s">
        <v>224</v>
      </c>
      <c r="H1867" s="592" t="s">
        <v>224</v>
      </c>
      <c r="I1867" s="592" t="s">
        <v>224</v>
      </c>
      <c r="J1867" s="592" t="s">
        <v>224</v>
      </c>
      <c r="K1867" s="592" t="s">
        <v>224</v>
      </c>
      <c r="L1867" s="592" t="s">
        <v>224</v>
      </c>
      <c r="M1867" s="592" t="s">
        <v>224</v>
      </c>
      <c r="N1867" s="592" t="s">
        <v>224</v>
      </c>
      <c r="O1867" s="592" t="s">
        <v>224</v>
      </c>
      <c r="P1867" s="592" t="s">
        <v>224</v>
      </c>
      <c r="Q1867" s="592" t="s">
        <v>224</v>
      </c>
      <c r="R1867" s="592" t="s">
        <v>224</v>
      </c>
      <c r="S1867" s="592" t="s">
        <v>224</v>
      </c>
      <c r="T1867" s="592" t="s">
        <v>224</v>
      </c>
      <c r="U1867" s="592" t="s">
        <v>224</v>
      </c>
      <c r="V1867" s="592" t="s">
        <v>224</v>
      </c>
      <c r="W1867" s="592" t="s">
        <v>224</v>
      </c>
      <c r="X1867" s="592" t="s">
        <v>224</v>
      </c>
      <c r="Y1867" s="592" t="s">
        <v>224</v>
      </c>
      <c r="Z1867" s="592" t="s">
        <v>224</v>
      </c>
    </row>
    <row r="1868" spans="1:26" x14ac:dyDescent="0.3">
      <c r="A1868" s="592">
        <v>705749</v>
      </c>
      <c r="B1868" s="592" t="s">
        <v>4277</v>
      </c>
      <c r="C1868" s="592" t="s">
        <v>224</v>
      </c>
      <c r="D1868" s="592" t="s">
        <v>226</v>
      </c>
      <c r="E1868" s="592" t="s">
        <v>224</v>
      </c>
      <c r="F1868" s="592" t="s">
        <v>226</v>
      </c>
      <c r="G1868" s="592" t="s">
        <v>224</v>
      </c>
      <c r="H1868" s="592" t="s">
        <v>226</v>
      </c>
      <c r="I1868" s="592" t="s">
        <v>226</v>
      </c>
      <c r="J1868" s="592" t="s">
        <v>226</v>
      </c>
      <c r="K1868" s="592" t="s">
        <v>226</v>
      </c>
      <c r="L1868" s="592" t="s">
        <v>226</v>
      </c>
      <c r="M1868" s="592" t="s">
        <v>224</v>
      </c>
      <c r="N1868" s="592" t="s">
        <v>226</v>
      </c>
      <c r="O1868" s="592" t="s">
        <v>226</v>
      </c>
      <c r="P1868" s="592" t="s">
        <v>226</v>
      </c>
      <c r="Q1868" s="592" t="s">
        <v>224</v>
      </c>
      <c r="R1868" s="592" t="s">
        <v>226</v>
      </c>
      <c r="S1868" s="592" t="s">
        <v>226</v>
      </c>
      <c r="T1868" s="592" t="s">
        <v>226</v>
      </c>
      <c r="U1868" s="592" t="s">
        <v>226</v>
      </c>
      <c r="V1868" s="592" t="s">
        <v>225</v>
      </c>
      <c r="W1868" s="592" t="s">
        <v>226</v>
      </c>
      <c r="X1868" s="592" t="s">
        <v>226</v>
      </c>
      <c r="Y1868" s="592" t="s">
        <v>226</v>
      </c>
      <c r="Z1868" s="592" t="s">
        <v>226</v>
      </c>
    </row>
    <row r="1869" spans="1:26" x14ac:dyDescent="0.3">
      <c r="A1869" s="592">
        <v>705468</v>
      </c>
      <c r="B1869" s="592" t="s">
        <v>4277</v>
      </c>
      <c r="C1869" s="592" t="s">
        <v>224</v>
      </c>
      <c r="D1869" s="592" t="s">
        <v>224</v>
      </c>
      <c r="E1869" s="592" t="s">
        <v>224</v>
      </c>
      <c r="F1869" s="592" t="s">
        <v>224</v>
      </c>
      <c r="G1869" s="592" t="s">
        <v>224</v>
      </c>
      <c r="H1869" s="592" t="s">
        <v>224</v>
      </c>
      <c r="I1869" s="592" t="s">
        <v>224</v>
      </c>
      <c r="J1869" s="592" t="s">
        <v>224</v>
      </c>
      <c r="K1869" s="592" t="s">
        <v>226</v>
      </c>
      <c r="L1869" s="592" t="s">
        <v>226</v>
      </c>
      <c r="M1869" s="592" t="s">
        <v>226</v>
      </c>
      <c r="N1869" s="592" t="s">
        <v>224</v>
      </c>
      <c r="O1869" s="592" t="s">
        <v>224</v>
      </c>
      <c r="P1869" s="592" t="s">
        <v>226</v>
      </c>
      <c r="Q1869" s="592" t="s">
        <v>226</v>
      </c>
      <c r="R1869" s="592" t="s">
        <v>226</v>
      </c>
      <c r="S1869" s="592" t="s">
        <v>224</v>
      </c>
      <c r="T1869" s="592" t="s">
        <v>226</v>
      </c>
      <c r="U1869" s="592" t="s">
        <v>226</v>
      </c>
      <c r="V1869" s="592" t="s">
        <v>226</v>
      </c>
      <c r="W1869" s="592" t="s">
        <v>226</v>
      </c>
      <c r="X1869" s="592" t="s">
        <v>226</v>
      </c>
      <c r="Y1869" s="592" t="s">
        <v>226</v>
      </c>
      <c r="Z1869" s="592" t="s">
        <v>226</v>
      </c>
    </row>
    <row r="1870" spans="1:26" x14ac:dyDescent="0.3">
      <c r="A1870" s="592">
        <v>706035</v>
      </c>
      <c r="B1870" s="592" t="s">
        <v>4277</v>
      </c>
      <c r="C1870" s="592" t="s">
        <v>224</v>
      </c>
      <c r="D1870" s="592" t="s">
        <v>224</v>
      </c>
      <c r="E1870" s="592" t="s">
        <v>224</v>
      </c>
      <c r="F1870" s="592" t="s">
        <v>226</v>
      </c>
      <c r="G1870" s="592" t="s">
        <v>224</v>
      </c>
      <c r="H1870" s="592" t="s">
        <v>224</v>
      </c>
      <c r="I1870" s="592" t="s">
        <v>226</v>
      </c>
      <c r="J1870" s="592" t="s">
        <v>226</v>
      </c>
      <c r="K1870" s="592" t="s">
        <v>224</v>
      </c>
      <c r="L1870" s="592" t="s">
        <v>224</v>
      </c>
      <c r="M1870" s="592" t="s">
        <v>226</v>
      </c>
      <c r="N1870" s="592" t="s">
        <v>224</v>
      </c>
      <c r="O1870" s="592" t="s">
        <v>225</v>
      </c>
      <c r="P1870" s="592" t="s">
        <v>226</v>
      </c>
      <c r="Q1870" s="592" t="s">
        <v>226</v>
      </c>
      <c r="R1870" s="592" t="s">
        <v>225</v>
      </c>
      <c r="S1870" s="592" t="s">
        <v>225</v>
      </c>
      <c r="T1870" s="592" t="s">
        <v>225</v>
      </c>
      <c r="U1870" s="592" t="s">
        <v>226</v>
      </c>
      <c r="V1870" s="592" t="s">
        <v>226</v>
      </c>
      <c r="W1870" s="592" t="s">
        <v>226</v>
      </c>
      <c r="X1870" s="592" t="s">
        <v>226</v>
      </c>
      <c r="Y1870" s="592" t="s">
        <v>224</v>
      </c>
      <c r="Z1870" s="592" t="s">
        <v>225</v>
      </c>
    </row>
    <row r="1871" spans="1:26" x14ac:dyDescent="0.3">
      <c r="A1871" s="592">
        <v>705919</v>
      </c>
      <c r="B1871" s="592" t="s">
        <v>4277</v>
      </c>
      <c r="C1871" s="592" t="s">
        <v>224</v>
      </c>
      <c r="D1871" s="592" t="s">
        <v>224</v>
      </c>
      <c r="E1871" s="592" t="s">
        <v>224</v>
      </c>
      <c r="F1871" s="592" t="s">
        <v>226</v>
      </c>
      <c r="G1871" s="592" t="s">
        <v>224</v>
      </c>
      <c r="H1871" s="592" t="s">
        <v>226</v>
      </c>
      <c r="I1871" s="592" t="s">
        <v>226</v>
      </c>
      <c r="J1871" s="592" t="s">
        <v>226</v>
      </c>
      <c r="K1871" s="592" t="s">
        <v>226</v>
      </c>
      <c r="L1871" s="592" t="s">
        <v>224</v>
      </c>
      <c r="M1871" s="592" t="s">
        <v>226</v>
      </c>
      <c r="N1871" s="592" t="s">
        <v>224</v>
      </c>
      <c r="O1871" s="592" t="s">
        <v>226</v>
      </c>
      <c r="P1871" s="592" t="s">
        <v>224</v>
      </c>
      <c r="Q1871" s="592" t="s">
        <v>226</v>
      </c>
      <c r="R1871" s="592" t="s">
        <v>224</v>
      </c>
      <c r="S1871" s="592" t="s">
        <v>226</v>
      </c>
      <c r="T1871" s="592" t="s">
        <v>226</v>
      </c>
      <c r="U1871" s="592" t="s">
        <v>226</v>
      </c>
      <c r="V1871" s="592" t="s">
        <v>226</v>
      </c>
      <c r="W1871" s="592" t="s">
        <v>226</v>
      </c>
      <c r="X1871" s="592" t="s">
        <v>226</v>
      </c>
      <c r="Y1871" s="592" t="s">
        <v>226</v>
      </c>
      <c r="Z1871" s="592" t="s">
        <v>226</v>
      </c>
    </row>
    <row r="1872" spans="1:26" x14ac:dyDescent="0.3">
      <c r="A1872" s="592">
        <v>704434</v>
      </c>
      <c r="B1872" s="592" t="s">
        <v>4277</v>
      </c>
      <c r="C1872" s="592" t="s">
        <v>224</v>
      </c>
      <c r="D1872" s="592" t="s">
        <v>224</v>
      </c>
      <c r="E1872" s="592" t="s">
        <v>224</v>
      </c>
      <c r="F1872" s="592" t="s">
        <v>224</v>
      </c>
      <c r="G1872" s="592" t="s">
        <v>224</v>
      </c>
      <c r="H1872" s="592" t="s">
        <v>226</v>
      </c>
      <c r="I1872" s="592" t="s">
        <v>224</v>
      </c>
      <c r="J1872" s="592" t="s">
        <v>224</v>
      </c>
      <c r="K1872" s="592" t="s">
        <v>224</v>
      </c>
      <c r="L1872" s="592" t="s">
        <v>224</v>
      </c>
      <c r="M1872" s="592" t="s">
        <v>224</v>
      </c>
      <c r="N1872" s="592" t="s">
        <v>226</v>
      </c>
      <c r="O1872" s="592" t="s">
        <v>226</v>
      </c>
      <c r="P1872" s="592" t="s">
        <v>226</v>
      </c>
      <c r="Q1872" s="592" t="s">
        <v>226</v>
      </c>
      <c r="R1872" s="592" t="s">
        <v>225</v>
      </c>
      <c r="S1872" s="592" t="s">
        <v>226</v>
      </c>
      <c r="T1872" s="592" t="s">
        <v>226</v>
      </c>
      <c r="U1872" s="592" t="s">
        <v>225</v>
      </c>
      <c r="V1872" s="592" t="s">
        <v>224</v>
      </c>
      <c r="W1872" s="592" t="s">
        <v>225</v>
      </c>
      <c r="X1872" s="592" t="s">
        <v>226</v>
      </c>
      <c r="Y1872" s="592" t="s">
        <v>226</v>
      </c>
      <c r="Z1872" s="592" t="s">
        <v>226</v>
      </c>
    </row>
    <row r="1873" spans="1:26" x14ac:dyDescent="0.3">
      <c r="A1873" s="592">
        <v>704235</v>
      </c>
      <c r="B1873" s="592" t="s">
        <v>4277</v>
      </c>
      <c r="C1873" s="592" t="s">
        <v>224</v>
      </c>
      <c r="D1873" s="592" t="s">
        <v>224</v>
      </c>
      <c r="E1873" s="592" t="s">
        <v>224</v>
      </c>
      <c r="F1873" s="592" t="s">
        <v>226</v>
      </c>
      <c r="G1873" s="592" t="s">
        <v>226</v>
      </c>
      <c r="H1873" s="592" t="s">
        <v>224</v>
      </c>
      <c r="I1873" s="592" t="s">
        <v>224</v>
      </c>
      <c r="J1873" s="592" t="s">
        <v>224</v>
      </c>
      <c r="K1873" s="592" t="s">
        <v>224</v>
      </c>
      <c r="L1873" s="592" t="s">
        <v>224</v>
      </c>
      <c r="M1873" s="592" t="s">
        <v>224</v>
      </c>
      <c r="N1873" s="592" t="s">
        <v>226</v>
      </c>
      <c r="O1873" s="592" t="s">
        <v>226</v>
      </c>
      <c r="P1873" s="592" t="s">
        <v>224</v>
      </c>
      <c r="Q1873" s="592" t="s">
        <v>224</v>
      </c>
      <c r="R1873" s="592" t="s">
        <v>224</v>
      </c>
      <c r="S1873" s="592" t="s">
        <v>224</v>
      </c>
      <c r="T1873" s="592" t="s">
        <v>226</v>
      </c>
      <c r="U1873" s="592" t="s">
        <v>225</v>
      </c>
      <c r="V1873" s="592" t="s">
        <v>225</v>
      </c>
      <c r="W1873" s="592" t="s">
        <v>225</v>
      </c>
      <c r="X1873" s="592" t="s">
        <v>226</v>
      </c>
      <c r="Y1873" s="592" t="s">
        <v>226</v>
      </c>
      <c r="Z1873" s="592" t="s">
        <v>224</v>
      </c>
    </row>
    <row r="1874" spans="1:26" x14ac:dyDescent="0.3">
      <c r="A1874" s="592">
        <v>704570</v>
      </c>
      <c r="B1874" s="592" t="s">
        <v>4277</v>
      </c>
      <c r="C1874" s="592" t="s">
        <v>224</v>
      </c>
      <c r="D1874" s="592" t="s">
        <v>224</v>
      </c>
      <c r="E1874" s="592" t="s">
        <v>224</v>
      </c>
      <c r="F1874" s="592" t="s">
        <v>224</v>
      </c>
      <c r="G1874" s="592" t="s">
        <v>224</v>
      </c>
      <c r="H1874" s="592" t="s">
        <v>224</v>
      </c>
      <c r="I1874" s="592" t="s">
        <v>224</v>
      </c>
      <c r="J1874" s="592" t="s">
        <v>224</v>
      </c>
      <c r="K1874" s="592" t="s">
        <v>226</v>
      </c>
      <c r="L1874" s="592" t="s">
        <v>226</v>
      </c>
      <c r="M1874" s="592" t="s">
        <v>224</v>
      </c>
      <c r="N1874" s="592" t="s">
        <v>224</v>
      </c>
      <c r="O1874" s="592" t="s">
        <v>226</v>
      </c>
      <c r="P1874" s="592" t="s">
        <v>226</v>
      </c>
      <c r="Q1874" s="592" t="s">
        <v>224</v>
      </c>
      <c r="R1874" s="592" t="s">
        <v>226</v>
      </c>
      <c r="S1874" s="592" t="s">
        <v>225</v>
      </c>
      <c r="T1874" s="592" t="s">
        <v>224</v>
      </c>
      <c r="U1874" s="592" t="s">
        <v>224</v>
      </c>
      <c r="V1874" s="592" t="s">
        <v>224</v>
      </c>
      <c r="W1874" s="592" t="s">
        <v>226</v>
      </c>
      <c r="X1874" s="592" t="s">
        <v>225</v>
      </c>
      <c r="Y1874" s="592" t="s">
        <v>224</v>
      </c>
      <c r="Z1874" s="592" t="s">
        <v>226</v>
      </c>
    </row>
    <row r="1875" spans="1:26" x14ac:dyDescent="0.3">
      <c r="A1875" s="592">
        <v>706215</v>
      </c>
      <c r="B1875" s="592" t="s">
        <v>4277</v>
      </c>
      <c r="C1875" s="592" t="s">
        <v>224</v>
      </c>
      <c r="D1875" s="592" t="s">
        <v>226</v>
      </c>
      <c r="E1875" s="592" t="s">
        <v>226</v>
      </c>
      <c r="F1875" s="592" t="s">
        <v>226</v>
      </c>
      <c r="G1875" s="592" t="s">
        <v>224</v>
      </c>
      <c r="H1875" s="592" t="s">
        <v>226</v>
      </c>
      <c r="I1875" s="592" t="s">
        <v>226</v>
      </c>
      <c r="J1875" s="592" t="s">
        <v>226</v>
      </c>
      <c r="K1875" s="592" t="s">
        <v>226</v>
      </c>
      <c r="L1875" s="592" t="s">
        <v>225</v>
      </c>
      <c r="M1875" s="592" t="s">
        <v>225</v>
      </c>
      <c r="N1875" s="592" t="s">
        <v>226</v>
      </c>
      <c r="O1875" s="592" t="s">
        <v>224</v>
      </c>
      <c r="P1875" s="592" t="s">
        <v>226</v>
      </c>
      <c r="Q1875" s="592" t="s">
        <v>226</v>
      </c>
      <c r="R1875" s="592" t="s">
        <v>226</v>
      </c>
      <c r="S1875" s="592" t="s">
        <v>224</v>
      </c>
      <c r="T1875" s="592" t="s">
        <v>226</v>
      </c>
      <c r="U1875" s="592" t="s">
        <v>226</v>
      </c>
      <c r="V1875" s="592" t="s">
        <v>226</v>
      </c>
      <c r="W1875" s="592" t="s">
        <v>226</v>
      </c>
      <c r="X1875" s="592" t="s">
        <v>225</v>
      </c>
      <c r="Y1875" s="592" t="s">
        <v>225</v>
      </c>
      <c r="Z1875" s="592" t="s">
        <v>226</v>
      </c>
    </row>
    <row r="1876" spans="1:26" x14ac:dyDescent="0.3">
      <c r="A1876" s="592">
        <v>703976</v>
      </c>
      <c r="B1876" s="592" t="s">
        <v>4277</v>
      </c>
      <c r="C1876" s="592" t="s">
        <v>224</v>
      </c>
      <c r="D1876" s="592" t="s">
        <v>224</v>
      </c>
      <c r="E1876" s="592" t="s">
        <v>224</v>
      </c>
      <c r="F1876" s="592" t="s">
        <v>224</v>
      </c>
      <c r="G1876" s="592" t="s">
        <v>224</v>
      </c>
      <c r="H1876" s="592" t="s">
        <v>224</v>
      </c>
      <c r="I1876" s="592" t="s">
        <v>224</v>
      </c>
      <c r="J1876" s="592" t="s">
        <v>224</v>
      </c>
      <c r="K1876" s="592" t="s">
        <v>226</v>
      </c>
      <c r="L1876" s="592" t="s">
        <v>224</v>
      </c>
      <c r="M1876" s="592" t="s">
        <v>224</v>
      </c>
      <c r="N1876" s="592" t="s">
        <v>224</v>
      </c>
      <c r="O1876" s="592" t="s">
        <v>224</v>
      </c>
      <c r="P1876" s="592" t="s">
        <v>224</v>
      </c>
      <c r="Q1876" s="592" t="s">
        <v>226</v>
      </c>
      <c r="R1876" s="592" t="s">
        <v>226</v>
      </c>
      <c r="S1876" s="592" t="s">
        <v>226</v>
      </c>
      <c r="T1876" s="592" t="s">
        <v>226</v>
      </c>
      <c r="U1876" s="592" t="s">
        <v>224</v>
      </c>
      <c r="V1876" s="592" t="s">
        <v>226</v>
      </c>
      <c r="W1876" s="592" t="s">
        <v>225</v>
      </c>
      <c r="X1876" s="592" t="s">
        <v>224</v>
      </c>
      <c r="Y1876" s="592" t="s">
        <v>224</v>
      </c>
      <c r="Z1876" s="592" t="s">
        <v>224</v>
      </c>
    </row>
    <row r="1877" spans="1:26" x14ac:dyDescent="0.3">
      <c r="A1877" s="592">
        <v>704870</v>
      </c>
      <c r="B1877" s="592" t="s">
        <v>4277</v>
      </c>
      <c r="C1877" s="592" t="s">
        <v>224</v>
      </c>
      <c r="D1877" s="592" t="s">
        <v>226</v>
      </c>
      <c r="E1877" s="592" t="s">
        <v>224</v>
      </c>
      <c r="F1877" s="592" t="s">
        <v>226</v>
      </c>
      <c r="G1877" s="592" t="s">
        <v>226</v>
      </c>
      <c r="H1877" s="592" t="s">
        <v>224</v>
      </c>
      <c r="I1877" s="592" t="s">
        <v>224</v>
      </c>
      <c r="J1877" s="592" t="s">
        <v>224</v>
      </c>
      <c r="K1877" s="592" t="s">
        <v>224</v>
      </c>
      <c r="L1877" s="592" t="s">
        <v>226</v>
      </c>
      <c r="M1877" s="592" t="s">
        <v>226</v>
      </c>
      <c r="N1877" s="592" t="s">
        <v>226</v>
      </c>
      <c r="O1877" s="592" t="s">
        <v>224</v>
      </c>
      <c r="P1877" s="592" t="s">
        <v>226</v>
      </c>
      <c r="Q1877" s="592" t="s">
        <v>226</v>
      </c>
      <c r="R1877" s="592" t="s">
        <v>224</v>
      </c>
      <c r="S1877" s="592" t="s">
        <v>224</v>
      </c>
      <c r="T1877" s="592" t="s">
        <v>226</v>
      </c>
      <c r="U1877" s="592" t="s">
        <v>226</v>
      </c>
      <c r="V1877" s="592" t="s">
        <v>225</v>
      </c>
      <c r="W1877" s="592" t="s">
        <v>224</v>
      </c>
      <c r="X1877" s="592" t="s">
        <v>225</v>
      </c>
      <c r="Y1877" s="592" t="s">
        <v>224</v>
      </c>
      <c r="Z1877" s="592" t="s">
        <v>226</v>
      </c>
    </row>
    <row r="1878" spans="1:26" x14ac:dyDescent="0.3">
      <c r="A1878" s="592">
        <v>706384</v>
      </c>
      <c r="B1878" s="592" t="s">
        <v>4277</v>
      </c>
      <c r="C1878" s="592" t="s">
        <v>224</v>
      </c>
      <c r="D1878" s="592" t="s">
        <v>224</v>
      </c>
      <c r="E1878" s="592" t="s">
        <v>226</v>
      </c>
      <c r="F1878" s="592" t="s">
        <v>226</v>
      </c>
      <c r="G1878" s="592" t="s">
        <v>226</v>
      </c>
      <c r="H1878" s="592" t="s">
        <v>224</v>
      </c>
      <c r="I1878" s="592" t="s">
        <v>226</v>
      </c>
      <c r="J1878" s="592" t="s">
        <v>226</v>
      </c>
      <c r="K1878" s="592" t="s">
        <v>226</v>
      </c>
      <c r="L1878" s="592" t="s">
        <v>226</v>
      </c>
      <c r="M1878" s="592" t="s">
        <v>224</v>
      </c>
      <c r="N1878" s="592" t="s">
        <v>225</v>
      </c>
      <c r="O1878" s="592" t="s">
        <v>224</v>
      </c>
      <c r="P1878" s="592" t="s">
        <v>226</v>
      </c>
      <c r="Q1878" s="592" t="s">
        <v>224</v>
      </c>
      <c r="R1878" s="592" t="s">
        <v>224</v>
      </c>
      <c r="S1878" s="592" t="s">
        <v>226</v>
      </c>
      <c r="T1878" s="592" t="s">
        <v>225</v>
      </c>
      <c r="U1878" s="592" t="s">
        <v>226</v>
      </c>
      <c r="V1878" s="592" t="s">
        <v>226</v>
      </c>
      <c r="W1878" s="592" t="s">
        <v>226</v>
      </c>
      <c r="X1878" s="592" t="s">
        <v>226</v>
      </c>
      <c r="Y1878" s="592" t="s">
        <v>226</v>
      </c>
      <c r="Z1878" s="592" t="s">
        <v>225</v>
      </c>
    </row>
    <row r="1879" spans="1:26" x14ac:dyDescent="0.3">
      <c r="A1879" s="592">
        <v>704683</v>
      </c>
      <c r="B1879" s="592" t="s">
        <v>4277</v>
      </c>
      <c r="C1879" s="592" t="s">
        <v>224</v>
      </c>
      <c r="D1879" s="592" t="s">
        <v>224</v>
      </c>
      <c r="E1879" s="592" t="s">
        <v>224</v>
      </c>
      <c r="F1879" s="592" t="s">
        <v>226</v>
      </c>
      <c r="G1879" s="592" t="s">
        <v>224</v>
      </c>
      <c r="H1879" s="592" t="s">
        <v>226</v>
      </c>
      <c r="I1879" s="592" t="s">
        <v>226</v>
      </c>
      <c r="J1879" s="592" t="s">
        <v>224</v>
      </c>
      <c r="K1879" s="592" t="s">
        <v>226</v>
      </c>
      <c r="L1879" s="592" t="s">
        <v>224</v>
      </c>
      <c r="M1879" s="592" t="s">
        <v>224</v>
      </c>
      <c r="N1879" s="592" t="s">
        <v>226</v>
      </c>
      <c r="O1879" s="592" t="s">
        <v>226</v>
      </c>
      <c r="P1879" s="592" t="s">
        <v>226</v>
      </c>
      <c r="Q1879" s="592" t="s">
        <v>224</v>
      </c>
      <c r="R1879" s="592" t="s">
        <v>224</v>
      </c>
      <c r="S1879" s="592" t="s">
        <v>224</v>
      </c>
      <c r="T1879" s="592" t="s">
        <v>224</v>
      </c>
      <c r="U1879" s="592" t="s">
        <v>225</v>
      </c>
      <c r="V1879" s="592" t="s">
        <v>225</v>
      </c>
      <c r="W1879" s="592" t="s">
        <v>225</v>
      </c>
      <c r="X1879" s="592" t="s">
        <v>225</v>
      </c>
      <c r="Y1879" s="592" t="s">
        <v>226</v>
      </c>
      <c r="Z1879" s="592" t="s">
        <v>226</v>
      </c>
    </row>
    <row r="1880" spans="1:26" x14ac:dyDescent="0.3">
      <c r="A1880" s="592">
        <v>704955</v>
      </c>
      <c r="B1880" s="592" t="s">
        <v>4277</v>
      </c>
      <c r="C1880" s="592" t="s">
        <v>224</v>
      </c>
      <c r="D1880" s="592" t="s">
        <v>226</v>
      </c>
      <c r="E1880" s="592" t="s">
        <v>224</v>
      </c>
      <c r="F1880" s="592" t="s">
        <v>224</v>
      </c>
      <c r="G1880" s="592" t="s">
        <v>224</v>
      </c>
      <c r="H1880" s="592" t="s">
        <v>226</v>
      </c>
      <c r="I1880" s="592" t="s">
        <v>224</v>
      </c>
      <c r="J1880" s="592" t="s">
        <v>224</v>
      </c>
      <c r="K1880" s="592" t="s">
        <v>224</v>
      </c>
      <c r="L1880" s="592" t="s">
        <v>224</v>
      </c>
      <c r="M1880" s="592" t="s">
        <v>224</v>
      </c>
      <c r="N1880" s="592" t="s">
        <v>226</v>
      </c>
      <c r="O1880" s="592" t="s">
        <v>224</v>
      </c>
      <c r="P1880" s="592" t="s">
        <v>226</v>
      </c>
      <c r="Q1880" s="592" t="s">
        <v>226</v>
      </c>
      <c r="R1880" s="592" t="s">
        <v>226</v>
      </c>
      <c r="S1880" s="592" t="s">
        <v>224</v>
      </c>
      <c r="T1880" s="592" t="s">
        <v>226</v>
      </c>
      <c r="U1880" s="592" t="s">
        <v>226</v>
      </c>
      <c r="V1880" s="592" t="s">
        <v>226</v>
      </c>
      <c r="W1880" s="592" t="s">
        <v>226</v>
      </c>
      <c r="X1880" s="592" t="s">
        <v>226</v>
      </c>
      <c r="Y1880" s="592" t="s">
        <v>226</v>
      </c>
      <c r="Z1880" s="592" t="s">
        <v>226</v>
      </c>
    </row>
    <row r="1881" spans="1:26" x14ac:dyDescent="0.3">
      <c r="A1881" s="592">
        <v>705179</v>
      </c>
      <c r="B1881" s="592" t="s">
        <v>4277</v>
      </c>
      <c r="C1881" s="592" t="s">
        <v>224</v>
      </c>
      <c r="D1881" s="592" t="s">
        <v>224</v>
      </c>
      <c r="E1881" s="592" t="s">
        <v>224</v>
      </c>
      <c r="F1881" s="592" t="s">
        <v>224</v>
      </c>
      <c r="G1881" s="592" t="s">
        <v>224</v>
      </c>
      <c r="H1881" s="592" t="s">
        <v>224</v>
      </c>
      <c r="I1881" s="592" t="s">
        <v>224</v>
      </c>
      <c r="J1881" s="592" t="s">
        <v>224</v>
      </c>
      <c r="K1881" s="592" t="s">
        <v>224</v>
      </c>
      <c r="L1881" s="592" t="s">
        <v>224</v>
      </c>
      <c r="M1881" s="592" t="s">
        <v>224</v>
      </c>
      <c r="N1881" s="592" t="s">
        <v>226</v>
      </c>
      <c r="O1881" s="592" t="s">
        <v>224</v>
      </c>
      <c r="P1881" s="592" t="s">
        <v>226</v>
      </c>
      <c r="Q1881" s="592" t="s">
        <v>226</v>
      </c>
      <c r="R1881" s="592" t="s">
        <v>225</v>
      </c>
      <c r="S1881" s="592" t="s">
        <v>225</v>
      </c>
      <c r="T1881" s="592" t="s">
        <v>224</v>
      </c>
      <c r="U1881" s="592" t="s">
        <v>225</v>
      </c>
      <c r="V1881" s="592" t="s">
        <v>225</v>
      </c>
      <c r="W1881" s="592" t="s">
        <v>225</v>
      </c>
      <c r="X1881" s="592" t="s">
        <v>225</v>
      </c>
      <c r="Y1881" s="592" t="s">
        <v>225</v>
      </c>
      <c r="Z1881" s="592" t="s">
        <v>226</v>
      </c>
    </row>
    <row r="1882" spans="1:26" x14ac:dyDescent="0.3">
      <c r="A1882" s="592">
        <v>705177</v>
      </c>
      <c r="B1882" s="592" t="s">
        <v>4277</v>
      </c>
      <c r="C1882" s="592" t="s">
        <v>224</v>
      </c>
      <c r="D1882" s="592" t="s">
        <v>224</v>
      </c>
      <c r="E1882" s="592" t="s">
        <v>224</v>
      </c>
      <c r="F1882" s="592" t="s">
        <v>224</v>
      </c>
      <c r="G1882" s="592" t="s">
        <v>224</v>
      </c>
      <c r="H1882" s="592" t="s">
        <v>224</v>
      </c>
      <c r="I1882" s="592" t="s">
        <v>226</v>
      </c>
      <c r="J1882" s="592" t="s">
        <v>224</v>
      </c>
      <c r="K1882" s="592" t="s">
        <v>224</v>
      </c>
      <c r="L1882" s="592" t="s">
        <v>224</v>
      </c>
      <c r="M1882" s="592" t="s">
        <v>224</v>
      </c>
      <c r="N1882" s="592" t="s">
        <v>224</v>
      </c>
      <c r="O1882" s="592" t="s">
        <v>226</v>
      </c>
      <c r="P1882" s="592" t="s">
        <v>224</v>
      </c>
      <c r="Q1882" s="592" t="s">
        <v>224</v>
      </c>
      <c r="R1882" s="592" t="s">
        <v>224</v>
      </c>
      <c r="S1882" s="592" t="s">
        <v>226</v>
      </c>
      <c r="T1882" s="592" t="s">
        <v>226</v>
      </c>
      <c r="U1882" s="592" t="s">
        <v>226</v>
      </c>
      <c r="V1882" s="592" t="s">
        <v>226</v>
      </c>
      <c r="W1882" s="592" t="s">
        <v>226</v>
      </c>
      <c r="X1882" s="592" t="s">
        <v>226</v>
      </c>
      <c r="Y1882" s="592" t="s">
        <v>226</v>
      </c>
      <c r="Z1882" s="592" t="s">
        <v>226</v>
      </c>
    </row>
    <row r="1883" spans="1:26" x14ac:dyDescent="0.3">
      <c r="A1883" s="592">
        <v>705072</v>
      </c>
      <c r="B1883" s="592" t="s">
        <v>4277</v>
      </c>
      <c r="C1883" s="592" t="s">
        <v>224</v>
      </c>
      <c r="D1883" s="592" t="s">
        <v>224</v>
      </c>
      <c r="E1883" s="592" t="s">
        <v>224</v>
      </c>
      <c r="F1883" s="592" t="s">
        <v>224</v>
      </c>
      <c r="G1883" s="592" t="s">
        <v>226</v>
      </c>
      <c r="H1883" s="592" t="s">
        <v>224</v>
      </c>
      <c r="I1883" s="592" t="s">
        <v>224</v>
      </c>
      <c r="J1883" s="592" t="s">
        <v>226</v>
      </c>
      <c r="K1883" s="592" t="s">
        <v>226</v>
      </c>
      <c r="L1883" s="592" t="s">
        <v>224</v>
      </c>
      <c r="M1883" s="592" t="s">
        <v>224</v>
      </c>
      <c r="N1883" s="592" t="s">
        <v>226</v>
      </c>
      <c r="O1883" s="592" t="s">
        <v>226</v>
      </c>
      <c r="P1883" s="592" t="s">
        <v>226</v>
      </c>
      <c r="Q1883" s="592" t="s">
        <v>226</v>
      </c>
      <c r="R1883" s="592" t="s">
        <v>226</v>
      </c>
      <c r="S1883" s="592" t="s">
        <v>226</v>
      </c>
      <c r="T1883" s="592" t="s">
        <v>226</v>
      </c>
      <c r="U1883" s="592" t="s">
        <v>226</v>
      </c>
      <c r="V1883" s="592" t="s">
        <v>226</v>
      </c>
      <c r="W1883" s="592" t="s">
        <v>224</v>
      </c>
      <c r="X1883" s="592" t="s">
        <v>226</v>
      </c>
      <c r="Y1883" s="592" t="s">
        <v>226</v>
      </c>
      <c r="Z1883" s="592" t="s">
        <v>226</v>
      </c>
    </row>
    <row r="1884" spans="1:26" x14ac:dyDescent="0.3">
      <c r="A1884" s="592">
        <v>705593</v>
      </c>
      <c r="B1884" s="592" t="s">
        <v>4277</v>
      </c>
      <c r="C1884" s="592" t="s">
        <v>224</v>
      </c>
      <c r="D1884" s="592" t="s">
        <v>224</v>
      </c>
      <c r="E1884" s="592" t="s">
        <v>224</v>
      </c>
      <c r="F1884" s="592" t="s">
        <v>224</v>
      </c>
      <c r="G1884" s="592" t="s">
        <v>224</v>
      </c>
      <c r="H1884" s="592" t="s">
        <v>224</v>
      </c>
      <c r="I1884" s="592" t="s">
        <v>224</v>
      </c>
      <c r="J1884" s="592" t="s">
        <v>226</v>
      </c>
      <c r="K1884" s="592" t="s">
        <v>224</v>
      </c>
      <c r="L1884" s="592" t="s">
        <v>226</v>
      </c>
      <c r="M1884" s="592" t="s">
        <v>224</v>
      </c>
      <c r="N1884" s="592" t="s">
        <v>226</v>
      </c>
      <c r="O1884" s="592" t="s">
        <v>224</v>
      </c>
      <c r="P1884" s="592" t="s">
        <v>226</v>
      </c>
      <c r="Q1884" s="592" t="s">
        <v>224</v>
      </c>
      <c r="R1884" s="592" t="s">
        <v>226</v>
      </c>
      <c r="S1884" s="592" t="s">
        <v>226</v>
      </c>
      <c r="T1884" s="592" t="s">
        <v>224</v>
      </c>
      <c r="U1884" s="592" t="s">
        <v>225</v>
      </c>
      <c r="V1884" s="592" t="s">
        <v>226</v>
      </c>
      <c r="W1884" s="592" t="s">
        <v>225</v>
      </c>
      <c r="X1884" s="592" t="s">
        <v>225</v>
      </c>
      <c r="Y1884" s="592" t="s">
        <v>226</v>
      </c>
      <c r="Z1884" s="592" t="s">
        <v>226</v>
      </c>
    </row>
    <row r="1885" spans="1:26" x14ac:dyDescent="0.3">
      <c r="A1885" s="592">
        <v>705543</v>
      </c>
      <c r="B1885" s="592" t="s">
        <v>4277</v>
      </c>
      <c r="C1885" s="592" t="s">
        <v>224</v>
      </c>
      <c r="D1885" s="592" t="s">
        <v>226</v>
      </c>
      <c r="E1885" s="592" t="s">
        <v>226</v>
      </c>
      <c r="F1885" s="592" t="s">
        <v>226</v>
      </c>
      <c r="G1885" s="592" t="s">
        <v>224</v>
      </c>
      <c r="H1885" s="592" t="s">
        <v>226</v>
      </c>
      <c r="I1885" s="592" t="s">
        <v>226</v>
      </c>
      <c r="J1885" s="592" t="s">
        <v>226</v>
      </c>
      <c r="K1885" s="592" t="s">
        <v>224</v>
      </c>
      <c r="L1885" s="592" t="s">
        <v>224</v>
      </c>
      <c r="M1885" s="592" t="s">
        <v>224</v>
      </c>
      <c r="N1885" s="592" t="s">
        <v>226</v>
      </c>
      <c r="O1885" s="592" t="s">
        <v>224</v>
      </c>
      <c r="P1885" s="592" t="s">
        <v>226</v>
      </c>
      <c r="Q1885" s="592" t="s">
        <v>226</v>
      </c>
      <c r="R1885" s="592" t="s">
        <v>226</v>
      </c>
      <c r="S1885" s="592" t="s">
        <v>224</v>
      </c>
      <c r="T1885" s="592" t="s">
        <v>226</v>
      </c>
      <c r="U1885" s="592" t="s">
        <v>225</v>
      </c>
      <c r="V1885" s="592" t="s">
        <v>224</v>
      </c>
      <c r="W1885" s="592" t="s">
        <v>225</v>
      </c>
      <c r="X1885" s="592" t="s">
        <v>224</v>
      </c>
      <c r="Y1885" s="592" t="s">
        <v>226</v>
      </c>
      <c r="Z1885" s="592" t="s">
        <v>224</v>
      </c>
    </row>
    <row r="1886" spans="1:26" x14ac:dyDescent="0.3">
      <c r="A1886" s="592">
        <v>704334</v>
      </c>
      <c r="B1886" s="592" t="s">
        <v>4277</v>
      </c>
      <c r="C1886" s="592" t="s">
        <v>224</v>
      </c>
      <c r="D1886" s="592" t="s">
        <v>226</v>
      </c>
      <c r="E1886" s="592" t="s">
        <v>226</v>
      </c>
      <c r="F1886" s="592" t="s">
        <v>226</v>
      </c>
      <c r="G1886" s="592" t="s">
        <v>226</v>
      </c>
      <c r="H1886" s="592" t="s">
        <v>225</v>
      </c>
      <c r="I1886" s="592" t="s">
        <v>226</v>
      </c>
      <c r="J1886" s="592" t="s">
        <v>226</v>
      </c>
      <c r="K1886" s="592" t="s">
        <v>226</v>
      </c>
      <c r="L1886" s="592" t="s">
        <v>224</v>
      </c>
      <c r="M1886" s="592" t="s">
        <v>226</v>
      </c>
      <c r="N1886" s="592" t="s">
        <v>225</v>
      </c>
      <c r="O1886" s="592" t="s">
        <v>224</v>
      </c>
      <c r="P1886" s="592" t="s">
        <v>224</v>
      </c>
      <c r="Q1886" s="592" t="s">
        <v>226</v>
      </c>
      <c r="R1886" s="592" t="s">
        <v>226</v>
      </c>
      <c r="S1886" s="592" t="s">
        <v>226</v>
      </c>
      <c r="T1886" s="592" t="s">
        <v>225</v>
      </c>
      <c r="U1886" s="592" t="s">
        <v>225</v>
      </c>
      <c r="V1886" s="592" t="s">
        <v>226</v>
      </c>
      <c r="W1886" s="592" t="s">
        <v>226</v>
      </c>
      <c r="X1886" s="592" t="s">
        <v>226</v>
      </c>
      <c r="Y1886" s="592" t="s">
        <v>225</v>
      </c>
      <c r="Z1886" s="592" t="s">
        <v>225</v>
      </c>
    </row>
    <row r="1887" spans="1:26" x14ac:dyDescent="0.3">
      <c r="A1887" s="592">
        <v>703399</v>
      </c>
      <c r="B1887" s="592" t="s">
        <v>4277</v>
      </c>
      <c r="C1887" s="592" t="s">
        <v>224</v>
      </c>
      <c r="D1887" s="592" t="s">
        <v>224</v>
      </c>
      <c r="E1887" s="592" t="s">
        <v>224</v>
      </c>
      <c r="F1887" s="592" t="s">
        <v>224</v>
      </c>
      <c r="G1887" s="592" t="s">
        <v>226</v>
      </c>
      <c r="H1887" s="592" t="s">
        <v>226</v>
      </c>
      <c r="I1887" s="592" t="s">
        <v>226</v>
      </c>
      <c r="J1887" s="592" t="s">
        <v>224</v>
      </c>
      <c r="K1887" s="592" t="s">
        <v>226</v>
      </c>
      <c r="L1887" s="592" t="s">
        <v>226</v>
      </c>
      <c r="M1887" s="592" t="s">
        <v>224</v>
      </c>
      <c r="N1887" s="592" t="s">
        <v>226</v>
      </c>
      <c r="O1887" s="592" t="s">
        <v>224</v>
      </c>
      <c r="P1887" s="592" t="s">
        <v>226</v>
      </c>
      <c r="Q1887" s="592" t="s">
        <v>224</v>
      </c>
      <c r="R1887" s="592" t="s">
        <v>226</v>
      </c>
      <c r="S1887" s="592" t="s">
        <v>224</v>
      </c>
      <c r="T1887" s="592" t="s">
        <v>224</v>
      </c>
      <c r="U1887" s="592" t="s">
        <v>225</v>
      </c>
      <c r="V1887" s="592" t="s">
        <v>224</v>
      </c>
      <c r="W1887" s="592" t="s">
        <v>225</v>
      </c>
      <c r="X1887" s="592" t="s">
        <v>226</v>
      </c>
      <c r="Y1887" s="592" t="s">
        <v>224</v>
      </c>
      <c r="Z1887" s="592" t="s">
        <v>224</v>
      </c>
    </row>
    <row r="1888" spans="1:26" x14ac:dyDescent="0.3">
      <c r="A1888" s="592">
        <v>704084</v>
      </c>
      <c r="B1888" s="592" t="s">
        <v>4277</v>
      </c>
      <c r="C1888" s="592" t="s">
        <v>224</v>
      </c>
      <c r="D1888" s="592" t="s">
        <v>224</v>
      </c>
      <c r="E1888" s="592" t="s">
        <v>226</v>
      </c>
      <c r="F1888" s="592" t="s">
        <v>226</v>
      </c>
      <c r="G1888" s="592" t="s">
        <v>226</v>
      </c>
      <c r="H1888" s="592" t="s">
        <v>226</v>
      </c>
      <c r="I1888" s="592" t="s">
        <v>226</v>
      </c>
      <c r="J1888" s="592" t="s">
        <v>226</v>
      </c>
      <c r="K1888" s="592" t="s">
        <v>224</v>
      </c>
      <c r="L1888" s="592" t="s">
        <v>224</v>
      </c>
      <c r="M1888" s="592" t="s">
        <v>224</v>
      </c>
      <c r="N1888" s="592" t="s">
        <v>226</v>
      </c>
      <c r="O1888" s="592" t="s">
        <v>224</v>
      </c>
      <c r="P1888" s="592" t="s">
        <v>226</v>
      </c>
      <c r="Q1888" s="592" t="s">
        <v>224</v>
      </c>
      <c r="R1888" s="592" t="s">
        <v>224</v>
      </c>
      <c r="S1888" s="592" t="s">
        <v>226</v>
      </c>
      <c r="T1888" s="592" t="s">
        <v>226</v>
      </c>
      <c r="U1888" s="592" t="s">
        <v>225</v>
      </c>
      <c r="V1888" s="592" t="s">
        <v>226</v>
      </c>
      <c r="W1888" s="592" t="s">
        <v>226</v>
      </c>
      <c r="X1888" s="592" t="s">
        <v>226</v>
      </c>
      <c r="Y1888" s="592" t="s">
        <v>226</v>
      </c>
      <c r="Z1888" s="592" t="s">
        <v>226</v>
      </c>
    </row>
    <row r="1889" spans="1:26" x14ac:dyDescent="0.3">
      <c r="A1889" s="592">
        <v>704979</v>
      </c>
      <c r="B1889" s="592" t="s">
        <v>4277</v>
      </c>
      <c r="C1889" s="592" t="s">
        <v>224</v>
      </c>
      <c r="D1889" s="592" t="s">
        <v>226</v>
      </c>
      <c r="E1889" s="592" t="s">
        <v>224</v>
      </c>
      <c r="F1889" s="592" t="s">
        <v>224</v>
      </c>
      <c r="G1889" s="592" t="s">
        <v>224</v>
      </c>
      <c r="H1889" s="592" t="s">
        <v>226</v>
      </c>
      <c r="I1889" s="592" t="s">
        <v>226</v>
      </c>
      <c r="J1889" s="592" t="s">
        <v>226</v>
      </c>
      <c r="K1889" s="592" t="s">
        <v>226</v>
      </c>
      <c r="L1889" s="592" t="s">
        <v>226</v>
      </c>
      <c r="M1889" s="592" t="s">
        <v>226</v>
      </c>
      <c r="N1889" s="592" t="s">
        <v>226</v>
      </c>
      <c r="O1889" s="592" t="s">
        <v>224</v>
      </c>
      <c r="P1889" s="592" t="s">
        <v>224</v>
      </c>
      <c r="Q1889" s="592" t="s">
        <v>226</v>
      </c>
      <c r="R1889" s="592" t="s">
        <v>224</v>
      </c>
      <c r="S1889" s="592" t="s">
        <v>226</v>
      </c>
      <c r="T1889" s="592" t="s">
        <v>226</v>
      </c>
      <c r="U1889" s="592" t="s">
        <v>225</v>
      </c>
      <c r="V1889" s="592" t="s">
        <v>225</v>
      </c>
      <c r="W1889" s="592" t="s">
        <v>225</v>
      </c>
      <c r="X1889" s="592" t="s">
        <v>226</v>
      </c>
      <c r="Y1889" s="592" t="s">
        <v>225</v>
      </c>
      <c r="Z1889" s="592" t="s">
        <v>226</v>
      </c>
    </row>
    <row r="1890" spans="1:26" x14ac:dyDescent="0.3">
      <c r="A1890" s="592">
        <v>704940</v>
      </c>
      <c r="B1890" s="592" t="s">
        <v>4277</v>
      </c>
      <c r="C1890" s="592" t="s">
        <v>224</v>
      </c>
      <c r="D1890" s="592" t="s">
        <v>226</v>
      </c>
      <c r="E1890" s="592" t="s">
        <v>226</v>
      </c>
      <c r="F1890" s="592" t="s">
        <v>224</v>
      </c>
      <c r="G1890" s="592" t="s">
        <v>226</v>
      </c>
      <c r="H1890" s="592" t="s">
        <v>225</v>
      </c>
      <c r="I1890" s="592" t="s">
        <v>226</v>
      </c>
      <c r="J1890" s="592" t="s">
        <v>226</v>
      </c>
      <c r="K1890" s="592" t="s">
        <v>224</v>
      </c>
      <c r="L1890" s="592" t="s">
        <v>224</v>
      </c>
      <c r="M1890" s="592" t="s">
        <v>224</v>
      </c>
      <c r="N1890" s="592" t="s">
        <v>225</v>
      </c>
      <c r="O1890" s="592" t="s">
        <v>224</v>
      </c>
      <c r="P1890" s="592" t="s">
        <v>224</v>
      </c>
      <c r="Q1890" s="592" t="s">
        <v>225</v>
      </c>
      <c r="R1890" s="592" t="s">
        <v>225</v>
      </c>
      <c r="S1890" s="592" t="s">
        <v>225</v>
      </c>
      <c r="T1890" s="592" t="s">
        <v>225</v>
      </c>
      <c r="U1890" s="592" t="s">
        <v>226</v>
      </c>
      <c r="V1890" s="592" t="s">
        <v>226</v>
      </c>
      <c r="W1890" s="592" t="s">
        <v>226</v>
      </c>
      <c r="X1890" s="592" t="s">
        <v>226</v>
      </c>
      <c r="Y1890" s="592" t="s">
        <v>225</v>
      </c>
      <c r="Z1890" s="592" t="s">
        <v>225</v>
      </c>
    </row>
    <row r="1891" spans="1:26" x14ac:dyDescent="0.3">
      <c r="A1891" s="592">
        <v>704472</v>
      </c>
      <c r="B1891" s="592" t="s">
        <v>4277</v>
      </c>
      <c r="C1891" s="592" t="s">
        <v>224</v>
      </c>
      <c r="D1891" s="592" t="s">
        <v>226</v>
      </c>
      <c r="E1891" s="592" t="s">
        <v>224</v>
      </c>
      <c r="F1891" s="592" t="s">
        <v>224</v>
      </c>
      <c r="G1891" s="592" t="s">
        <v>224</v>
      </c>
      <c r="H1891" s="592" t="s">
        <v>224</v>
      </c>
      <c r="I1891" s="592" t="s">
        <v>224</v>
      </c>
      <c r="J1891" s="592" t="s">
        <v>224</v>
      </c>
      <c r="K1891" s="592" t="s">
        <v>226</v>
      </c>
      <c r="L1891" s="592" t="s">
        <v>226</v>
      </c>
      <c r="M1891" s="592" t="s">
        <v>224</v>
      </c>
      <c r="N1891" s="592" t="s">
        <v>225</v>
      </c>
      <c r="O1891" s="592" t="s">
        <v>226</v>
      </c>
      <c r="P1891" s="592" t="s">
        <v>225</v>
      </c>
      <c r="Q1891" s="592" t="s">
        <v>226</v>
      </c>
      <c r="R1891" s="592" t="s">
        <v>225</v>
      </c>
      <c r="S1891" s="592" t="s">
        <v>226</v>
      </c>
      <c r="T1891" s="592" t="s">
        <v>225</v>
      </c>
      <c r="U1891" s="592" t="s">
        <v>225</v>
      </c>
      <c r="V1891" s="592" t="s">
        <v>225</v>
      </c>
      <c r="W1891" s="592" t="s">
        <v>225</v>
      </c>
      <c r="X1891" s="592" t="s">
        <v>225</v>
      </c>
      <c r="Y1891" s="592" t="s">
        <v>225</v>
      </c>
      <c r="Z1891" s="592" t="s">
        <v>225</v>
      </c>
    </row>
    <row r="1892" spans="1:26" x14ac:dyDescent="0.3">
      <c r="A1892" s="592">
        <v>704224</v>
      </c>
      <c r="B1892" s="592" t="s">
        <v>4277</v>
      </c>
      <c r="C1892" s="592" t="s">
        <v>224</v>
      </c>
      <c r="D1892" s="592" t="s">
        <v>224</v>
      </c>
      <c r="E1892" s="592" t="s">
        <v>224</v>
      </c>
      <c r="F1892" s="592" t="s">
        <v>226</v>
      </c>
      <c r="G1892" s="592" t="s">
        <v>224</v>
      </c>
      <c r="H1892" s="592" t="s">
        <v>224</v>
      </c>
      <c r="I1892" s="592" t="s">
        <v>226</v>
      </c>
      <c r="J1892" s="592" t="s">
        <v>226</v>
      </c>
      <c r="K1892" s="592" t="s">
        <v>224</v>
      </c>
      <c r="L1892" s="592" t="s">
        <v>226</v>
      </c>
      <c r="M1892" s="592" t="s">
        <v>224</v>
      </c>
      <c r="N1892" s="592" t="s">
        <v>226</v>
      </c>
      <c r="O1892" s="592" t="s">
        <v>224</v>
      </c>
      <c r="P1892" s="592" t="s">
        <v>226</v>
      </c>
      <c r="Q1892" s="592" t="s">
        <v>226</v>
      </c>
      <c r="R1892" s="592" t="s">
        <v>224</v>
      </c>
      <c r="S1892" s="592" t="s">
        <v>225</v>
      </c>
      <c r="T1892" s="592" t="s">
        <v>226</v>
      </c>
      <c r="U1892" s="592" t="s">
        <v>226</v>
      </c>
      <c r="V1892" s="592" t="s">
        <v>226</v>
      </c>
      <c r="W1892" s="592" t="s">
        <v>225</v>
      </c>
      <c r="X1892" s="592" t="s">
        <v>226</v>
      </c>
      <c r="Y1892" s="592" t="s">
        <v>226</v>
      </c>
      <c r="Z1892" s="592" t="s">
        <v>226</v>
      </c>
    </row>
    <row r="1893" spans="1:26" x14ac:dyDescent="0.3">
      <c r="A1893" s="592">
        <v>703491</v>
      </c>
      <c r="B1893" s="592" t="s">
        <v>4277</v>
      </c>
      <c r="C1893" s="592" t="s">
        <v>224</v>
      </c>
      <c r="D1893" s="592" t="s">
        <v>224</v>
      </c>
      <c r="E1893" s="592" t="s">
        <v>224</v>
      </c>
      <c r="F1893" s="592" t="s">
        <v>224</v>
      </c>
      <c r="G1893" s="592" t="s">
        <v>224</v>
      </c>
      <c r="H1893" s="592" t="s">
        <v>226</v>
      </c>
      <c r="I1893" s="592" t="s">
        <v>224</v>
      </c>
      <c r="J1893" s="592" t="s">
        <v>226</v>
      </c>
      <c r="K1893" s="592" t="s">
        <v>224</v>
      </c>
      <c r="L1893" s="592" t="s">
        <v>224</v>
      </c>
      <c r="M1893" s="592" t="s">
        <v>224</v>
      </c>
      <c r="N1893" s="592" t="s">
        <v>224</v>
      </c>
      <c r="O1893" s="592" t="s">
        <v>226</v>
      </c>
      <c r="P1893" s="592" t="s">
        <v>226</v>
      </c>
      <c r="Q1893" s="592" t="s">
        <v>226</v>
      </c>
      <c r="R1893" s="592" t="s">
        <v>226</v>
      </c>
      <c r="S1893" s="592" t="s">
        <v>226</v>
      </c>
      <c r="T1893" s="592" t="s">
        <v>226</v>
      </c>
      <c r="U1893" s="592" t="s">
        <v>225</v>
      </c>
      <c r="V1893" s="592" t="s">
        <v>225</v>
      </c>
      <c r="W1893" s="592" t="s">
        <v>225</v>
      </c>
      <c r="X1893" s="592" t="s">
        <v>225</v>
      </c>
      <c r="Y1893" s="592" t="s">
        <v>225</v>
      </c>
      <c r="Z1893" s="592" t="s">
        <v>225</v>
      </c>
    </row>
    <row r="1894" spans="1:26" x14ac:dyDescent="0.3">
      <c r="A1894" s="592">
        <v>705520</v>
      </c>
      <c r="B1894" s="592" t="s">
        <v>4277</v>
      </c>
      <c r="C1894" s="592" t="s">
        <v>224</v>
      </c>
      <c r="D1894" s="592" t="s">
        <v>226</v>
      </c>
      <c r="E1894" s="592" t="s">
        <v>224</v>
      </c>
      <c r="F1894" s="592" t="s">
        <v>224</v>
      </c>
      <c r="G1894" s="592" t="s">
        <v>224</v>
      </c>
      <c r="H1894" s="592" t="s">
        <v>226</v>
      </c>
      <c r="I1894" s="592" t="s">
        <v>224</v>
      </c>
      <c r="J1894" s="592" t="s">
        <v>224</v>
      </c>
      <c r="K1894" s="592" t="s">
        <v>224</v>
      </c>
      <c r="L1894" s="592" t="s">
        <v>226</v>
      </c>
      <c r="M1894" s="592" t="s">
        <v>226</v>
      </c>
      <c r="N1894" s="592" t="s">
        <v>226</v>
      </c>
      <c r="O1894" s="592" t="s">
        <v>226</v>
      </c>
      <c r="P1894" s="592" t="s">
        <v>226</v>
      </c>
      <c r="Q1894" s="592" t="s">
        <v>224</v>
      </c>
      <c r="R1894" s="592" t="s">
        <v>226</v>
      </c>
      <c r="S1894" s="592" t="s">
        <v>226</v>
      </c>
      <c r="T1894" s="592" t="s">
        <v>226</v>
      </c>
      <c r="U1894" s="592" t="s">
        <v>225</v>
      </c>
      <c r="V1894" s="592" t="s">
        <v>225</v>
      </c>
      <c r="W1894" s="592" t="s">
        <v>225</v>
      </c>
      <c r="X1894" s="592" t="s">
        <v>225</v>
      </c>
      <c r="Y1894" s="592" t="s">
        <v>225</v>
      </c>
      <c r="Z1894" s="592" t="s">
        <v>226</v>
      </c>
    </row>
    <row r="1895" spans="1:26" x14ac:dyDescent="0.3">
      <c r="A1895" s="592">
        <v>705715</v>
      </c>
      <c r="B1895" s="592" t="s">
        <v>4277</v>
      </c>
      <c r="C1895" s="592" t="s">
        <v>224</v>
      </c>
      <c r="D1895" s="592" t="s">
        <v>226</v>
      </c>
      <c r="E1895" s="592" t="s">
        <v>226</v>
      </c>
      <c r="F1895" s="592" t="s">
        <v>226</v>
      </c>
      <c r="G1895" s="592" t="s">
        <v>226</v>
      </c>
      <c r="H1895" s="592" t="s">
        <v>226</v>
      </c>
      <c r="I1895" s="592" t="s">
        <v>226</v>
      </c>
      <c r="J1895" s="592" t="s">
        <v>226</v>
      </c>
      <c r="K1895" s="592" t="s">
        <v>224</v>
      </c>
      <c r="L1895" s="592" t="s">
        <v>226</v>
      </c>
      <c r="M1895" s="592" t="s">
        <v>226</v>
      </c>
      <c r="N1895" s="592" t="s">
        <v>226</v>
      </c>
      <c r="O1895" s="592" t="s">
        <v>226</v>
      </c>
      <c r="P1895" s="592" t="s">
        <v>226</v>
      </c>
      <c r="Q1895" s="592" t="s">
        <v>226</v>
      </c>
      <c r="R1895" s="592" t="s">
        <v>226</v>
      </c>
      <c r="S1895" s="592" t="s">
        <v>226</v>
      </c>
      <c r="T1895" s="592" t="s">
        <v>226</v>
      </c>
      <c r="U1895" s="592" t="s">
        <v>225</v>
      </c>
      <c r="V1895" s="592" t="s">
        <v>225</v>
      </c>
      <c r="W1895" s="592" t="s">
        <v>225</v>
      </c>
      <c r="X1895" s="592" t="s">
        <v>225</v>
      </c>
      <c r="Y1895" s="592" t="s">
        <v>225</v>
      </c>
      <c r="Z1895" s="592" t="s">
        <v>225</v>
      </c>
    </row>
    <row r="1896" spans="1:26" x14ac:dyDescent="0.3">
      <c r="A1896" s="592">
        <v>703894</v>
      </c>
      <c r="B1896" s="592" t="s">
        <v>4277</v>
      </c>
      <c r="C1896" s="592" t="s">
        <v>224</v>
      </c>
      <c r="D1896" s="592" t="s">
        <v>226</v>
      </c>
      <c r="E1896" s="592" t="s">
        <v>224</v>
      </c>
      <c r="F1896" s="592" t="s">
        <v>224</v>
      </c>
      <c r="G1896" s="592" t="s">
        <v>224</v>
      </c>
      <c r="H1896" s="592" t="s">
        <v>224</v>
      </c>
      <c r="I1896" s="592" t="s">
        <v>224</v>
      </c>
      <c r="J1896" s="592" t="s">
        <v>224</v>
      </c>
      <c r="K1896" s="592" t="s">
        <v>224</v>
      </c>
      <c r="L1896" s="592" t="s">
        <v>224</v>
      </c>
      <c r="M1896" s="592" t="s">
        <v>224</v>
      </c>
      <c r="N1896" s="592" t="s">
        <v>225</v>
      </c>
      <c r="O1896" s="592" t="s">
        <v>225</v>
      </c>
      <c r="P1896" s="592" t="s">
        <v>225</v>
      </c>
      <c r="Q1896" s="592" t="s">
        <v>225</v>
      </c>
      <c r="R1896" s="592" t="s">
        <v>225</v>
      </c>
      <c r="S1896" s="592" t="s">
        <v>225</v>
      </c>
      <c r="T1896" s="592" t="s">
        <v>225</v>
      </c>
      <c r="U1896" s="592" t="s">
        <v>225</v>
      </c>
      <c r="V1896" s="592" t="s">
        <v>225</v>
      </c>
      <c r="W1896" s="592" t="s">
        <v>225</v>
      </c>
      <c r="X1896" s="592" t="s">
        <v>225</v>
      </c>
      <c r="Y1896" s="592" t="s">
        <v>225</v>
      </c>
      <c r="Z1896" s="592" t="s">
        <v>225</v>
      </c>
    </row>
    <row r="1897" spans="1:26" x14ac:dyDescent="0.3">
      <c r="A1897" s="592">
        <v>702924</v>
      </c>
      <c r="B1897" s="592" t="s">
        <v>4277</v>
      </c>
      <c r="C1897" s="592" t="s">
        <v>224</v>
      </c>
      <c r="D1897" s="592" t="s">
        <v>224</v>
      </c>
      <c r="E1897" s="592" t="s">
        <v>226</v>
      </c>
      <c r="F1897" s="592" t="s">
        <v>226</v>
      </c>
      <c r="G1897" s="592" t="s">
        <v>226</v>
      </c>
      <c r="H1897" s="592" t="s">
        <v>225</v>
      </c>
      <c r="I1897" s="592" t="s">
        <v>224</v>
      </c>
      <c r="J1897" s="592" t="s">
        <v>224</v>
      </c>
      <c r="K1897" s="592" t="s">
        <v>224</v>
      </c>
      <c r="L1897" s="592" t="s">
        <v>226</v>
      </c>
      <c r="M1897" s="592" t="s">
        <v>224</v>
      </c>
      <c r="N1897" s="592" t="s">
        <v>225</v>
      </c>
      <c r="O1897" s="592" t="s">
        <v>224</v>
      </c>
      <c r="P1897" s="592" t="s">
        <v>226</v>
      </c>
      <c r="Q1897" s="592" t="s">
        <v>226</v>
      </c>
      <c r="R1897" s="592" t="s">
        <v>225</v>
      </c>
      <c r="S1897" s="592" t="s">
        <v>224</v>
      </c>
      <c r="T1897" s="592" t="s">
        <v>225</v>
      </c>
      <c r="U1897" s="592" t="s">
        <v>226</v>
      </c>
      <c r="V1897" s="592" t="s">
        <v>224</v>
      </c>
      <c r="W1897" s="592" t="s">
        <v>226</v>
      </c>
      <c r="X1897" s="592" t="s">
        <v>224</v>
      </c>
      <c r="Y1897" s="592" t="s">
        <v>225</v>
      </c>
      <c r="Z1897" s="592" t="s">
        <v>225</v>
      </c>
    </row>
    <row r="1898" spans="1:26" x14ac:dyDescent="0.3">
      <c r="A1898" s="592">
        <v>703733</v>
      </c>
      <c r="B1898" s="592" t="s">
        <v>4277</v>
      </c>
      <c r="C1898" s="592" t="s">
        <v>224</v>
      </c>
      <c r="D1898" s="592" t="s">
        <v>224</v>
      </c>
      <c r="E1898" s="592" t="s">
        <v>224</v>
      </c>
      <c r="F1898" s="592" t="s">
        <v>224</v>
      </c>
      <c r="G1898" s="592" t="s">
        <v>224</v>
      </c>
      <c r="H1898" s="592" t="s">
        <v>226</v>
      </c>
      <c r="I1898" s="592" t="s">
        <v>224</v>
      </c>
      <c r="J1898" s="592" t="s">
        <v>224</v>
      </c>
      <c r="K1898" s="592" t="s">
        <v>226</v>
      </c>
      <c r="L1898" s="592" t="s">
        <v>224</v>
      </c>
      <c r="M1898" s="592" t="s">
        <v>226</v>
      </c>
      <c r="N1898" s="592" t="s">
        <v>226</v>
      </c>
      <c r="O1898" s="592" t="s">
        <v>226</v>
      </c>
      <c r="P1898" s="592" t="s">
        <v>226</v>
      </c>
      <c r="Q1898" s="592" t="s">
        <v>224</v>
      </c>
      <c r="R1898" s="592" t="s">
        <v>226</v>
      </c>
      <c r="S1898" s="592" t="s">
        <v>226</v>
      </c>
      <c r="T1898" s="592" t="s">
        <v>226</v>
      </c>
      <c r="U1898" s="592" t="s">
        <v>226</v>
      </c>
      <c r="V1898" s="592" t="s">
        <v>224</v>
      </c>
      <c r="W1898" s="592" t="s">
        <v>225</v>
      </c>
      <c r="X1898" s="592" t="s">
        <v>224</v>
      </c>
      <c r="Y1898" s="592" t="s">
        <v>224</v>
      </c>
      <c r="Z1898" s="592" t="s">
        <v>226</v>
      </c>
    </row>
    <row r="1899" spans="1:26" x14ac:dyDescent="0.3">
      <c r="A1899" s="592">
        <v>703436</v>
      </c>
      <c r="B1899" s="592" t="s">
        <v>4277</v>
      </c>
      <c r="C1899" s="592" t="s">
        <v>224</v>
      </c>
      <c r="D1899" s="592" t="s">
        <v>224</v>
      </c>
      <c r="E1899" s="592" t="s">
        <v>224</v>
      </c>
      <c r="F1899" s="592" t="s">
        <v>224</v>
      </c>
      <c r="G1899" s="592" t="s">
        <v>225</v>
      </c>
      <c r="H1899" s="592" t="s">
        <v>224</v>
      </c>
      <c r="I1899" s="592" t="s">
        <v>224</v>
      </c>
      <c r="J1899" s="592" t="s">
        <v>226</v>
      </c>
      <c r="K1899" s="592" t="s">
        <v>226</v>
      </c>
      <c r="L1899" s="592" t="s">
        <v>224</v>
      </c>
      <c r="M1899" s="592" t="s">
        <v>224</v>
      </c>
      <c r="N1899" s="592" t="s">
        <v>226</v>
      </c>
      <c r="O1899" s="592" t="s">
        <v>226</v>
      </c>
      <c r="P1899" s="592" t="s">
        <v>225</v>
      </c>
      <c r="Q1899" s="592" t="s">
        <v>225</v>
      </c>
      <c r="R1899" s="592" t="s">
        <v>225</v>
      </c>
      <c r="S1899" s="592" t="s">
        <v>225</v>
      </c>
      <c r="T1899" s="592" t="s">
        <v>226</v>
      </c>
      <c r="U1899" s="592" t="s">
        <v>226</v>
      </c>
      <c r="V1899" s="592" t="s">
        <v>225</v>
      </c>
      <c r="W1899" s="592" t="s">
        <v>225</v>
      </c>
      <c r="X1899" s="592" t="s">
        <v>225</v>
      </c>
      <c r="Y1899" s="592" t="s">
        <v>226</v>
      </c>
      <c r="Z1899" s="592" t="s">
        <v>225</v>
      </c>
    </row>
    <row r="1900" spans="1:26" x14ac:dyDescent="0.3">
      <c r="A1900" s="592">
        <v>703168</v>
      </c>
      <c r="B1900" s="592" t="s">
        <v>4277</v>
      </c>
      <c r="C1900" s="592" t="s">
        <v>224</v>
      </c>
      <c r="D1900" s="592" t="s">
        <v>224</v>
      </c>
      <c r="E1900" s="592" t="s">
        <v>224</v>
      </c>
      <c r="F1900" s="592" t="s">
        <v>224</v>
      </c>
      <c r="G1900" s="592" t="s">
        <v>224</v>
      </c>
      <c r="H1900" s="592" t="s">
        <v>224</v>
      </c>
      <c r="I1900" s="592" t="s">
        <v>224</v>
      </c>
      <c r="J1900" s="592" t="s">
        <v>224</v>
      </c>
      <c r="K1900" s="592" t="s">
        <v>224</v>
      </c>
      <c r="L1900" s="592" t="s">
        <v>224</v>
      </c>
      <c r="M1900" s="592" t="s">
        <v>226</v>
      </c>
      <c r="N1900" s="592" t="s">
        <v>224</v>
      </c>
      <c r="O1900" s="592" t="s">
        <v>224</v>
      </c>
      <c r="P1900" s="592" t="s">
        <v>224</v>
      </c>
      <c r="Q1900" s="592" t="s">
        <v>226</v>
      </c>
      <c r="R1900" s="592" t="s">
        <v>224</v>
      </c>
      <c r="S1900" s="592" t="s">
        <v>224</v>
      </c>
      <c r="T1900" s="592" t="s">
        <v>226</v>
      </c>
      <c r="U1900" s="592" t="s">
        <v>224</v>
      </c>
      <c r="V1900" s="592" t="s">
        <v>224</v>
      </c>
      <c r="W1900" s="592" t="s">
        <v>224</v>
      </c>
      <c r="X1900" s="592" t="s">
        <v>226</v>
      </c>
      <c r="Y1900" s="592" t="s">
        <v>226</v>
      </c>
      <c r="Z1900" s="592" t="s">
        <v>225</v>
      </c>
    </row>
    <row r="1901" spans="1:26" x14ac:dyDescent="0.3">
      <c r="A1901" s="592">
        <v>702109</v>
      </c>
      <c r="B1901" s="592" t="s">
        <v>4277</v>
      </c>
      <c r="C1901" s="592" t="s">
        <v>224</v>
      </c>
      <c r="D1901" s="592" t="s">
        <v>224</v>
      </c>
      <c r="E1901" s="592" t="s">
        <v>224</v>
      </c>
      <c r="F1901" s="592" t="s">
        <v>224</v>
      </c>
      <c r="G1901" s="592" t="s">
        <v>226</v>
      </c>
      <c r="H1901" s="592" t="s">
        <v>224</v>
      </c>
      <c r="I1901" s="592" t="s">
        <v>224</v>
      </c>
      <c r="J1901" s="592" t="s">
        <v>224</v>
      </c>
      <c r="K1901" s="592" t="s">
        <v>224</v>
      </c>
      <c r="L1901" s="592" t="s">
        <v>224</v>
      </c>
      <c r="M1901" s="592" t="s">
        <v>226</v>
      </c>
      <c r="N1901" s="592" t="s">
        <v>226</v>
      </c>
      <c r="O1901" s="592" t="s">
        <v>224</v>
      </c>
      <c r="P1901" s="592" t="s">
        <v>226</v>
      </c>
      <c r="Q1901" s="592" t="s">
        <v>224</v>
      </c>
      <c r="R1901" s="592" t="s">
        <v>226</v>
      </c>
      <c r="S1901" s="592" t="s">
        <v>224</v>
      </c>
      <c r="T1901" s="592" t="s">
        <v>224</v>
      </c>
      <c r="U1901" s="592" t="s">
        <v>224</v>
      </c>
      <c r="V1901" s="592" t="s">
        <v>225</v>
      </c>
      <c r="W1901" s="592" t="s">
        <v>225</v>
      </c>
      <c r="X1901" s="592" t="s">
        <v>224</v>
      </c>
      <c r="Y1901" s="592" t="s">
        <v>226</v>
      </c>
      <c r="Z1901" s="592" t="s">
        <v>226</v>
      </c>
    </row>
    <row r="1902" spans="1:26" x14ac:dyDescent="0.3">
      <c r="A1902" s="592">
        <v>703704</v>
      </c>
      <c r="B1902" s="592" t="s">
        <v>4277</v>
      </c>
      <c r="C1902" s="592" t="s">
        <v>224</v>
      </c>
      <c r="D1902" s="592" t="s">
        <v>224</v>
      </c>
      <c r="E1902" s="592" t="s">
        <v>226</v>
      </c>
      <c r="F1902" s="592" t="s">
        <v>224</v>
      </c>
      <c r="G1902" s="592" t="s">
        <v>226</v>
      </c>
      <c r="H1902" s="592" t="s">
        <v>226</v>
      </c>
      <c r="I1902" s="592" t="s">
        <v>226</v>
      </c>
      <c r="J1902" s="592" t="s">
        <v>224</v>
      </c>
      <c r="K1902" s="592" t="s">
        <v>226</v>
      </c>
      <c r="L1902" s="592" t="s">
        <v>226</v>
      </c>
      <c r="M1902" s="592" t="s">
        <v>226</v>
      </c>
      <c r="N1902" s="592" t="s">
        <v>226</v>
      </c>
      <c r="O1902" s="592" t="s">
        <v>224</v>
      </c>
      <c r="P1902" s="592" t="s">
        <v>224</v>
      </c>
      <c r="Q1902" s="592" t="s">
        <v>226</v>
      </c>
      <c r="R1902" s="592" t="s">
        <v>226</v>
      </c>
      <c r="S1902" s="592" t="s">
        <v>226</v>
      </c>
      <c r="T1902" s="592" t="s">
        <v>226</v>
      </c>
      <c r="U1902" s="592" t="s">
        <v>224</v>
      </c>
      <c r="V1902" s="592" t="s">
        <v>224</v>
      </c>
      <c r="W1902" s="592" t="s">
        <v>225</v>
      </c>
      <c r="X1902" s="592" t="s">
        <v>226</v>
      </c>
      <c r="Y1902" s="592" t="s">
        <v>225</v>
      </c>
      <c r="Z1902" s="592" t="s">
        <v>226</v>
      </c>
    </row>
    <row r="1903" spans="1:26" x14ac:dyDescent="0.3">
      <c r="A1903" s="592">
        <v>703335</v>
      </c>
      <c r="B1903" s="592" t="s">
        <v>4277</v>
      </c>
      <c r="C1903" s="592" t="s">
        <v>224</v>
      </c>
      <c r="D1903" s="592" t="s">
        <v>226</v>
      </c>
      <c r="E1903" s="592" t="s">
        <v>224</v>
      </c>
      <c r="F1903" s="592" t="s">
        <v>224</v>
      </c>
      <c r="G1903" s="592" t="s">
        <v>226</v>
      </c>
      <c r="H1903" s="592" t="s">
        <v>225</v>
      </c>
      <c r="I1903" s="592" t="s">
        <v>224</v>
      </c>
      <c r="J1903" s="592" t="s">
        <v>224</v>
      </c>
      <c r="K1903" s="592" t="s">
        <v>226</v>
      </c>
      <c r="L1903" s="592" t="s">
        <v>224</v>
      </c>
      <c r="M1903" s="592" t="s">
        <v>226</v>
      </c>
      <c r="N1903" s="592" t="s">
        <v>226</v>
      </c>
      <c r="O1903" s="592" t="s">
        <v>225</v>
      </c>
      <c r="P1903" s="592" t="s">
        <v>224</v>
      </c>
      <c r="Q1903" s="592" t="s">
        <v>226</v>
      </c>
      <c r="R1903" s="592" t="s">
        <v>225</v>
      </c>
      <c r="S1903" s="592" t="s">
        <v>224</v>
      </c>
      <c r="T1903" s="592" t="s">
        <v>225</v>
      </c>
      <c r="U1903" s="592" t="s">
        <v>224</v>
      </c>
      <c r="V1903" s="592" t="s">
        <v>226</v>
      </c>
      <c r="W1903" s="592" t="s">
        <v>225</v>
      </c>
      <c r="X1903" s="592" t="s">
        <v>225</v>
      </c>
      <c r="Y1903" s="592" t="s">
        <v>224</v>
      </c>
      <c r="Z1903" s="592" t="s">
        <v>225</v>
      </c>
    </row>
    <row r="1904" spans="1:26" x14ac:dyDescent="0.3">
      <c r="A1904" s="592">
        <v>705089</v>
      </c>
      <c r="B1904" s="592" t="s">
        <v>4277</v>
      </c>
      <c r="C1904" s="592" t="s">
        <v>224</v>
      </c>
      <c r="D1904" s="592" t="s">
        <v>226</v>
      </c>
      <c r="E1904" s="592" t="s">
        <v>226</v>
      </c>
      <c r="F1904" s="592" t="s">
        <v>226</v>
      </c>
      <c r="G1904" s="592" t="s">
        <v>226</v>
      </c>
      <c r="H1904" s="592" t="s">
        <v>226</v>
      </c>
      <c r="I1904" s="592" t="s">
        <v>226</v>
      </c>
      <c r="J1904" s="592" t="s">
        <v>226</v>
      </c>
      <c r="K1904" s="592" t="s">
        <v>224</v>
      </c>
      <c r="L1904" s="592" t="s">
        <v>226</v>
      </c>
      <c r="M1904" s="592" t="s">
        <v>226</v>
      </c>
      <c r="N1904" s="592" t="s">
        <v>226</v>
      </c>
      <c r="O1904" s="592" t="s">
        <v>226</v>
      </c>
      <c r="P1904" s="592" t="s">
        <v>226</v>
      </c>
      <c r="Q1904" s="592" t="s">
        <v>226</v>
      </c>
      <c r="R1904" s="592" t="s">
        <v>226</v>
      </c>
      <c r="S1904" s="592" t="s">
        <v>226</v>
      </c>
      <c r="T1904" s="592" t="s">
        <v>226</v>
      </c>
      <c r="U1904" s="592" t="s">
        <v>225</v>
      </c>
      <c r="V1904" s="592" t="s">
        <v>225</v>
      </c>
      <c r="W1904" s="592" t="s">
        <v>225</v>
      </c>
      <c r="X1904" s="592" t="s">
        <v>225</v>
      </c>
      <c r="Y1904" s="592" t="s">
        <v>225</v>
      </c>
      <c r="Z1904" s="592" t="s">
        <v>225</v>
      </c>
    </row>
    <row r="1905" spans="1:82" x14ac:dyDescent="0.3">
      <c r="A1905" s="592">
        <v>700322</v>
      </c>
      <c r="B1905" s="592" t="s">
        <v>4277</v>
      </c>
      <c r="C1905" s="592" t="s">
        <v>224</v>
      </c>
      <c r="D1905" s="592" t="s">
        <v>226</v>
      </c>
      <c r="E1905" s="592" t="s">
        <v>226</v>
      </c>
      <c r="F1905" s="592" t="s">
        <v>224</v>
      </c>
      <c r="G1905" s="592" t="s">
        <v>224</v>
      </c>
      <c r="H1905" s="592" t="s">
        <v>224</v>
      </c>
      <c r="I1905" s="592" t="s">
        <v>226</v>
      </c>
      <c r="J1905" s="592" t="s">
        <v>224</v>
      </c>
      <c r="K1905" s="592" t="s">
        <v>224</v>
      </c>
      <c r="L1905" s="592" t="s">
        <v>224</v>
      </c>
      <c r="M1905" s="592" t="s">
        <v>226</v>
      </c>
      <c r="N1905" s="592" t="s">
        <v>224</v>
      </c>
      <c r="O1905" s="592" t="s">
        <v>224</v>
      </c>
      <c r="P1905" s="592" t="s">
        <v>224</v>
      </c>
      <c r="Q1905" s="592" t="s">
        <v>224</v>
      </c>
      <c r="R1905" s="592" t="s">
        <v>224</v>
      </c>
      <c r="S1905" s="592" t="s">
        <v>224</v>
      </c>
      <c r="T1905" s="592" t="s">
        <v>225</v>
      </c>
      <c r="U1905" s="592" t="s">
        <v>226</v>
      </c>
      <c r="V1905" s="592" t="s">
        <v>226</v>
      </c>
      <c r="W1905" s="592" t="s">
        <v>226</v>
      </c>
      <c r="X1905" s="592" t="s">
        <v>225</v>
      </c>
      <c r="Y1905" s="592" t="s">
        <v>225</v>
      </c>
      <c r="Z1905" s="592" t="s">
        <v>225</v>
      </c>
    </row>
    <row r="1906" spans="1:82" x14ac:dyDescent="0.3">
      <c r="A1906" s="592">
        <v>703498</v>
      </c>
      <c r="B1906" s="592" t="s">
        <v>4277</v>
      </c>
      <c r="C1906" s="592" t="s">
        <v>224</v>
      </c>
      <c r="D1906" s="592" t="s">
        <v>226</v>
      </c>
      <c r="E1906" s="592" t="s">
        <v>224</v>
      </c>
      <c r="F1906" s="592" t="s">
        <v>226</v>
      </c>
      <c r="G1906" s="592" t="s">
        <v>224</v>
      </c>
      <c r="H1906" s="592" t="s">
        <v>226</v>
      </c>
      <c r="I1906" s="592" t="s">
        <v>226</v>
      </c>
      <c r="J1906" s="592" t="s">
        <v>225</v>
      </c>
      <c r="K1906" s="592" t="s">
        <v>224</v>
      </c>
      <c r="L1906" s="592" t="s">
        <v>224</v>
      </c>
      <c r="M1906" s="592" t="s">
        <v>226</v>
      </c>
      <c r="N1906" s="592" t="s">
        <v>226</v>
      </c>
      <c r="O1906" s="592" t="s">
        <v>225</v>
      </c>
      <c r="P1906" s="592" t="s">
        <v>226</v>
      </c>
      <c r="Q1906" s="592" t="s">
        <v>226</v>
      </c>
      <c r="R1906" s="592" t="s">
        <v>226</v>
      </c>
      <c r="S1906" s="592" t="s">
        <v>226</v>
      </c>
      <c r="T1906" s="592" t="s">
        <v>226</v>
      </c>
      <c r="U1906" s="592" t="s">
        <v>224</v>
      </c>
      <c r="V1906" s="592" t="s">
        <v>225</v>
      </c>
      <c r="W1906" s="592" t="s">
        <v>225</v>
      </c>
      <c r="X1906" s="592" t="s">
        <v>226</v>
      </c>
      <c r="Y1906" s="592" t="s">
        <v>225</v>
      </c>
      <c r="Z1906" s="592" t="s">
        <v>226</v>
      </c>
    </row>
    <row r="1907" spans="1:82" x14ac:dyDescent="0.3">
      <c r="A1907" s="592">
        <v>702721</v>
      </c>
      <c r="B1907" s="592" t="s">
        <v>4277</v>
      </c>
      <c r="C1907" s="592" t="s">
        <v>224</v>
      </c>
      <c r="D1907" s="592" t="s">
        <v>224</v>
      </c>
      <c r="E1907" s="592" t="s">
        <v>224</v>
      </c>
      <c r="F1907" s="592" t="s">
        <v>225</v>
      </c>
      <c r="G1907" s="592" t="s">
        <v>224</v>
      </c>
      <c r="H1907" s="592" t="s">
        <v>226</v>
      </c>
      <c r="I1907" s="592" t="s">
        <v>224</v>
      </c>
      <c r="J1907" s="592" t="s">
        <v>224</v>
      </c>
      <c r="K1907" s="592" t="s">
        <v>226</v>
      </c>
      <c r="L1907" s="592" t="s">
        <v>226</v>
      </c>
      <c r="M1907" s="592" t="s">
        <v>224</v>
      </c>
      <c r="N1907" s="592" t="s">
        <v>225</v>
      </c>
      <c r="O1907" s="592" t="s">
        <v>225</v>
      </c>
      <c r="P1907" s="592" t="s">
        <v>224</v>
      </c>
      <c r="Q1907" s="592" t="s">
        <v>226</v>
      </c>
      <c r="R1907" s="592" t="s">
        <v>224</v>
      </c>
      <c r="S1907" s="592" t="s">
        <v>226</v>
      </c>
      <c r="T1907" s="592" t="s">
        <v>225</v>
      </c>
      <c r="U1907" s="592" t="s">
        <v>225</v>
      </c>
      <c r="V1907" s="592" t="s">
        <v>225</v>
      </c>
      <c r="W1907" s="592" t="s">
        <v>226</v>
      </c>
      <c r="X1907" s="592" t="s">
        <v>225</v>
      </c>
      <c r="Y1907" s="592" t="s">
        <v>226</v>
      </c>
      <c r="Z1907" s="592" t="s">
        <v>225</v>
      </c>
    </row>
    <row r="1908" spans="1:82" x14ac:dyDescent="0.3">
      <c r="A1908" s="592">
        <v>702767</v>
      </c>
      <c r="B1908" s="592" t="s">
        <v>4277</v>
      </c>
      <c r="C1908" s="592" t="s">
        <v>224</v>
      </c>
      <c r="D1908" s="592" t="s">
        <v>224</v>
      </c>
      <c r="E1908" s="592" t="s">
        <v>224</v>
      </c>
      <c r="F1908" s="592" t="s">
        <v>226</v>
      </c>
      <c r="G1908" s="592" t="s">
        <v>226</v>
      </c>
      <c r="H1908" s="592" t="s">
        <v>224</v>
      </c>
      <c r="I1908" s="592" t="s">
        <v>226</v>
      </c>
      <c r="J1908" s="592" t="s">
        <v>224</v>
      </c>
      <c r="K1908" s="592" t="s">
        <v>226</v>
      </c>
      <c r="L1908" s="592" t="s">
        <v>226</v>
      </c>
      <c r="M1908" s="592" t="s">
        <v>226</v>
      </c>
      <c r="N1908" s="592" t="s">
        <v>224</v>
      </c>
      <c r="O1908" s="592" t="s">
        <v>226</v>
      </c>
      <c r="P1908" s="592" t="s">
        <v>225</v>
      </c>
      <c r="Q1908" s="592" t="s">
        <v>226</v>
      </c>
      <c r="R1908" s="592" t="s">
        <v>224</v>
      </c>
      <c r="S1908" s="592" t="s">
        <v>225</v>
      </c>
      <c r="T1908" s="592" t="s">
        <v>226</v>
      </c>
      <c r="U1908" s="592" t="s">
        <v>226</v>
      </c>
      <c r="V1908" s="592" t="s">
        <v>226</v>
      </c>
      <c r="W1908" s="592" t="s">
        <v>224</v>
      </c>
      <c r="X1908" s="592" t="s">
        <v>225</v>
      </c>
      <c r="Y1908" s="592" t="s">
        <v>225</v>
      </c>
      <c r="Z1908" s="592" t="s">
        <v>225</v>
      </c>
    </row>
    <row r="1909" spans="1:82" x14ac:dyDescent="0.3">
      <c r="A1909" s="592">
        <v>703156</v>
      </c>
      <c r="B1909" s="592" t="s">
        <v>4277</v>
      </c>
      <c r="C1909" s="592" t="s">
        <v>224</v>
      </c>
      <c r="D1909" s="592" t="s">
        <v>224</v>
      </c>
      <c r="E1909" s="592" t="s">
        <v>224</v>
      </c>
      <c r="F1909" s="592" t="s">
        <v>224</v>
      </c>
      <c r="G1909" s="592" t="s">
        <v>224</v>
      </c>
      <c r="H1909" s="592" t="s">
        <v>225</v>
      </c>
      <c r="I1909" s="592" t="s">
        <v>224</v>
      </c>
      <c r="J1909" s="592" t="s">
        <v>224</v>
      </c>
      <c r="K1909" s="592" t="s">
        <v>226</v>
      </c>
      <c r="L1909" s="592" t="s">
        <v>224</v>
      </c>
      <c r="M1909" s="592" t="s">
        <v>226</v>
      </c>
      <c r="N1909" s="592" t="s">
        <v>226</v>
      </c>
      <c r="O1909" s="592" t="s">
        <v>224</v>
      </c>
      <c r="P1909" s="592" t="s">
        <v>226</v>
      </c>
      <c r="Q1909" s="592" t="s">
        <v>224</v>
      </c>
      <c r="R1909" s="592" t="s">
        <v>225</v>
      </c>
      <c r="S1909" s="592" t="s">
        <v>224</v>
      </c>
      <c r="T1909" s="592" t="s">
        <v>225</v>
      </c>
      <c r="U1909" s="592" t="s">
        <v>226</v>
      </c>
      <c r="V1909" s="592" t="s">
        <v>224</v>
      </c>
      <c r="W1909" s="592" t="s">
        <v>226</v>
      </c>
      <c r="X1909" s="592" t="s">
        <v>226</v>
      </c>
      <c r="Y1909" s="592" t="s">
        <v>224</v>
      </c>
      <c r="Z1909" s="592" t="s">
        <v>225</v>
      </c>
    </row>
    <row r="1910" spans="1:82" x14ac:dyDescent="0.3">
      <c r="A1910" s="592">
        <v>702896</v>
      </c>
      <c r="B1910" s="592" t="s">
        <v>4277</v>
      </c>
      <c r="C1910" s="592" t="s">
        <v>224</v>
      </c>
      <c r="D1910" s="592" t="s">
        <v>224</v>
      </c>
      <c r="E1910" s="592" t="s">
        <v>224</v>
      </c>
      <c r="F1910" s="592" t="s">
        <v>224</v>
      </c>
      <c r="G1910" s="592" t="s">
        <v>224</v>
      </c>
      <c r="H1910" s="592" t="s">
        <v>224</v>
      </c>
      <c r="I1910" s="592" t="s">
        <v>224</v>
      </c>
      <c r="J1910" s="592" t="s">
        <v>224</v>
      </c>
      <c r="K1910" s="592" t="s">
        <v>224</v>
      </c>
      <c r="L1910" s="592" t="s">
        <v>224</v>
      </c>
      <c r="M1910" s="592" t="s">
        <v>224</v>
      </c>
      <c r="N1910" s="592" t="s">
        <v>224</v>
      </c>
      <c r="O1910" s="592" t="s">
        <v>225</v>
      </c>
      <c r="P1910" s="592" t="s">
        <v>224</v>
      </c>
      <c r="Q1910" s="592" t="s">
        <v>224</v>
      </c>
      <c r="R1910" s="592" t="s">
        <v>224</v>
      </c>
      <c r="S1910" s="592" t="s">
        <v>226</v>
      </c>
      <c r="T1910" s="592" t="s">
        <v>226</v>
      </c>
      <c r="U1910" s="592" t="s">
        <v>225</v>
      </c>
      <c r="V1910" s="592" t="s">
        <v>225</v>
      </c>
      <c r="W1910" s="592" t="s">
        <v>225</v>
      </c>
      <c r="X1910" s="592" t="s">
        <v>225</v>
      </c>
      <c r="Y1910" s="592" t="s">
        <v>225</v>
      </c>
      <c r="Z1910" s="592" t="s">
        <v>225</v>
      </c>
      <c r="BH1910" s="592">
        <v>900</v>
      </c>
      <c r="BJ1910" s="592">
        <v>900</v>
      </c>
      <c r="BY1910" s="592" t="s">
        <v>756</v>
      </c>
      <c r="CC1910" s="592" t="s">
        <v>757</v>
      </c>
      <c r="CD1910" s="592" t="s">
        <v>760</v>
      </c>
    </row>
    <row r="1911" spans="1:82" x14ac:dyDescent="0.3">
      <c r="A1911" s="592">
        <v>703951</v>
      </c>
      <c r="B1911" s="592" t="s">
        <v>4277</v>
      </c>
      <c r="C1911" s="592" t="s">
        <v>224</v>
      </c>
      <c r="D1911" s="592" t="s">
        <v>224</v>
      </c>
      <c r="E1911" s="592" t="s">
        <v>224</v>
      </c>
      <c r="F1911" s="592" t="s">
        <v>226</v>
      </c>
      <c r="G1911" s="592" t="s">
        <v>226</v>
      </c>
      <c r="H1911" s="592" t="s">
        <v>226</v>
      </c>
      <c r="I1911" s="592" t="s">
        <v>226</v>
      </c>
      <c r="J1911" s="592" t="s">
        <v>224</v>
      </c>
      <c r="K1911" s="592" t="s">
        <v>226</v>
      </c>
      <c r="L1911" s="592" t="s">
        <v>224</v>
      </c>
      <c r="M1911" s="592" t="s">
        <v>226</v>
      </c>
      <c r="N1911" s="592" t="s">
        <v>226</v>
      </c>
      <c r="O1911" s="592" t="s">
        <v>226</v>
      </c>
      <c r="P1911" s="592" t="s">
        <v>226</v>
      </c>
      <c r="Q1911" s="592" t="s">
        <v>224</v>
      </c>
      <c r="R1911" s="592" t="s">
        <v>224</v>
      </c>
      <c r="S1911" s="592" t="s">
        <v>224</v>
      </c>
      <c r="T1911" s="592" t="s">
        <v>224</v>
      </c>
      <c r="U1911" s="592" t="s">
        <v>226</v>
      </c>
      <c r="V1911" s="592" t="s">
        <v>226</v>
      </c>
      <c r="W1911" s="592" t="s">
        <v>225</v>
      </c>
      <c r="X1911" s="592" t="s">
        <v>225</v>
      </c>
      <c r="Y1911" s="592" t="s">
        <v>225</v>
      </c>
      <c r="Z1911" s="592" t="s">
        <v>224</v>
      </c>
      <c r="BH1911" s="592">
        <v>900</v>
      </c>
      <c r="BJ1911" s="592">
        <v>900</v>
      </c>
      <c r="BY1911" s="592" t="s">
        <v>756</v>
      </c>
      <c r="CC1911" s="592" t="s">
        <v>757</v>
      </c>
      <c r="CD1911" s="592" t="s">
        <v>760</v>
      </c>
    </row>
    <row r="1912" spans="1:82" x14ac:dyDescent="0.3">
      <c r="A1912" s="592">
        <v>706502</v>
      </c>
      <c r="B1912" s="592" t="s">
        <v>4277</v>
      </c>
      <c r="C1912" s="592" t="s">
        <v>225</v>
      </c>
      <c r="D1912" s="592" t="s">
        <v>226</v>
      </c>
      <c r="E1912" s="592" t="s">
        <v>225</v>
      </c>
      <c r="F1912" s="592" t="s">
        <v>224</v>
      </c>
      <c r="G1912" s="592" t="s">
        <v>224</v>
      </c>
      <c r="H1912" s="592" t="s">
        <v>225</v>
      </c>
      <c r="I1912" s="592" t="s">
        <v>226</v>
      </c>
      <c r="J1912" s="592" t="s">
        <v>225</v>
      </c>
      <c r="K1912" s="592" t="s">
        <v>225</v>
      </c>
      <c r="L1912" s="592" t="s">
        <v>225</v>
      </c>
      <c r="M1912" s="592" t="s">
        <v>225</v>
      </c>
      <c r="N1912" s="592" t="s">
        <v>225</v>
      </c>
      <c r="O1912" s="592" t="s">
        <v>225</v>
      </c>
      <c r="P1912" s="592" t="s">
        <v>225</v>
      </c>
      <c r="Q1912" s="592" t="s">
        <v>225</v>
      </c>
      <c r="R1912" s="592" t="s">
        <v>225</v>
      </c>
      <c r="S1912" s="592" t="s">
        <v>225</v>
      </c>
      <c r="T1912" s="592" t="s">
        <v>225</v>
      </c>
      <c r="U1912" s="592" t="s">
        <v>225</v>
      </c>
      <c r="V1912" s="592" t="s">
        <v>225</v>
      </c>
      <c r="W1912" s="592" t="s">
        <v>225</v>
      </c>
      <c r="X1912" s="592" t="s">
        <v>225</v>
      </c>
      <c r="Y1912" s="592" t="s">
        <v>225</v>
      </c>
      <c r="Z1912" s="592" t="s">
        <v>225</v>
      </c>
    </row>
    <row r="1913" spans="1:82" x14ac:dyDescent="0.3">
      <c r="A1913" s="592">
        <v>706235</v>
      </c>
      <c r="B1913" s="592" t="s">
        <v>4277</v>
      </c>
      <c r="C1913" s="592" t="s">
        <v>225</v>
      </c>
      <c r="D1913" s="592" t="s">
        <v>226</v>
      </c>
      <c r="E1913" s="592" t="s">
        <v>226</v>
      </c>
      <c r="F1913" s="592" t="s">
        <v>226</v>
      </c>
      <c r="G1913" s="592" t="s">
        <v>226</v>
      </c>
      <c r="H1913" s="592" t="s">
        <v>224</v>
      </c>
      <c r="I1913" s="592" t="s">
        <v>224</v>
      </c>
      <c r="J1913" s="592" t="s">
        <v>226</v>
      </c>
      <c r="K1913" s="592" t="s">
        <v>226</v>
      </c>
      <c r="L1913" s="592" t="s">
        <v>226</v>
      </c>
      <c r="M1913" s="592" t="s">
        <v>224</v>
      </c>
      <c r="N1913" s="592" t="s">
        <v>226</v>
      </c>
      <c r="O1913" s="592" t="s">
        <v>225</v>
      </c>
      <c r="P1913" s="592" t="s">
        <v>225</v>
      </c>
      <c r="Q1913" s="592" t="s">
        <v>225</v>
      </c>
      <c r="R1913" s="592" t="s">
        <v>225</v>
      </c>
      <c r="S1913" s="592" t="s">
        <v>225</v>
      </c>
      <c r="T1913" s="592" t="s">
        <v>225</v>
      </c>
      <c r="U1913" s="592" t="s">
        <v>225</v>
      </c>
      <c r="V1913" s="592" t="s">
        <v>225</v>
      </c>
      <c r="W1913" s="592" t="s">
        <v>225</v>
      </c>
      <c r="X1913" s="592" t="s">
        <v>225</v>
      </c>
      <c r="Y1913" s="592" t="s">
        <v>225</v>
      </c>
      <c r="Z1913" s="592" t="s">
        <v>225</v>
      </c>
    </row>
    <row r="1914" spans="1:82" x14ac:dyDescent="0.3">
      <c r="A1914" s="592">
        <v>706178</v>
      </c>
      <c r="B1914" s="592" t="s">
        <v>4277</v>
      </c>
      <c r="C1914" s="592" t="s">
        <v>226</v>
      </c>
      <c r="D1914" s="592" t="s">
        <v>224</v>
      </c>
      <c r="E1914" s="592" t="s">
        <v>224</v>
      </c>
      <c r="F1914" s="592" t="s">
        <v>226</v>
      </c>
      <c r="G1914" s="592" t="s">
        <v>224</v>
      </c>
      <c r="H1914" s="592" t="s">
        <v>226</v>
      </c>
      <c r="I1914" s="592" t="s">
        <v>224</v>
      </c>
      <c r="J1914" s="592" t="s">
        <v>226</v>
      </c>
      <c r="K1914" s="592" t="s">
        <v>226</v>
      </c>
      <c r="L1914" s="592" t="s">
        <v>224</v>
      </c>
      <c r="M1914" s="592" t="s">
        <v>226</v>
      </c>
      <c r="N1914" s="592" t="s">
        <v>226</v>
      </c>
      <c r="O1914" s="592" t="s">
        <v>225</v>
      </c>
      <c r="P1914" s="592" t="s">
        <v>225</v>
      </c>
      <c r="Q1914" s="592" t="s">
        <v>226</v>
      </c>
      <c r="R1914" s="592" t="s">
        <v>225</v>
      </c>
      <c r="S1914" s="592" t="s">
        <v>225</v>
      </c>
      <c r="T1914" s="592" t="s">
        <v>226</v>
      </c>
      <c r="U1914" s="592" t="s">
        <v>225</v>
      </c>
      <c r="V1914" s="592" t="s">
        <v>225</v>
      </c>
      <c r="W1914" s="592" t="s">
        <v>225</v>
      </c>
      <c r="X1914" s="592" t="s">
        <v>225</v>
      </c>
      <c r="Y1914" s="592" t="s">
        <v>225</v>
      </c>
      <c r="Z1914" s="592" t="s">
        <v>225</v>
      </c>
    </row>
    <row r="1915" spans="1:82" x14ac:dyDescent="0.3">
      <c r="A1915" s="592">
        <v>706572</v>
      </c>
      <c r="B1915" s="592" t="s">
        <v>4277</v>
      </c>
      <c r="C1915" s="592" t="s">
        <v>226</v>
      </c>
      <c r="D1915" s="592" t="s">
        <v>224</v>
      </c>
      <c r="E1915" s="592" t="s">
        <v>226</v>
      </c>
      <c r="F1915" s="592" t="s">
        <v>226</v>
      </c>
      <c r="G1915" s="592" t="s">
        <v>224</v>
      </c>
      <c r="H1915" s="592" t="s">
        <v>224</v>
      </c>
      <c r="I1915" s="592" t="s">
        <v>226</v>
      </c>
      <c r="J1915" s="592" t="s">
        <v>226</v>
      </c>
      <c r="K1915" s="592" t="s">
        <v>226</v>
      </c>
      <c r="L1915" s="592" t="s">
        <v>224</v>
      </c>
      <c r="M1915" s="592" t="s">
        <v>224</v>
      </c>
      <c r="N1915" s="592" t="s">
        <v>226</v>
      </c>
      <c r="O1915" s="592" t="s">
        <v>225</v>
      </c>
      <c r="P1915" s="592" t="s">
        <v>225</v>
      </c>
      <c r="Q1915" s="592" t="s">
        <v>225</v>
      </c>
      <c r="R1915" s="592" t="s">
        <v>225</v>
      </c>
      <c r="S1915" s="592" t="s">
        <v>225</v>
      </c>
      <c r="T1915" s="592" t="s">
        <v>226</v>
      </c>
      <c r="U1915" s="592" t="s">
        <v>225</v>
      </c>
      <c r="V1915" s="592" t="s">
        <v>225</v>
      </c>
      <c r="W1915" s="592" t="s">
        <v>225</v>
      </c>
      <c r="X1915" s="592" t="s">
        <v>225</v>
      </c>
      <c r="Y1915" s="592" t="s">
        <v>225</v>
      </c>
      <c r="Z1915" s="592" t="s">
        <v>225</v>
      </c>
    </row>
    <row r="1916" spans="1:82" x14ac:dyDescent="0.3">
      <c r="A1916" s="592">
        <v>706363</v>
      </c>
      <c r="B1916" s="592" t="s">
        <v>4277</v>
      </c>
      <c r="C1916" s="592" t="s">
        <v>226</v>
      </c>
      <c r="D1916" s="592" t="s">
        <v>226</v>
      </c>
      <c r="E1916" s="592" t="s">
        <v>226</v>
      </c>
      <c r="F1916" s="592" t="s">
        <v>224</v>
      </c>
      <c r="G1916" s="592" t="s">
        <v>225</v>
      </c>
      <c r="H1916" s="592" t="s">
        <v>226</v>
      </c>
      <c r="I1916" s="592" t="s">
        <v>224</v>
      </c>
      <c r="J1916" s="592" t="s">
        <v>224</v>
      </c>
      <c r="K1916" s="592" t="s">
        <v>224</v>
      </c>
      <c r="L1916" s="592" t="s">
        <v>226</v>
      </c>
      <c r="M1916" s="592" t="s">
        <v>226</v>
      </c>
      <c r="N1916" s="592" t="s">
        <v>224</v>
      </c>
      <c r="O1916" s="592" t="s">
        <v>226</v>
      </c>
      <c r="P1916" s="592" t="s">
        <v>226</v>
      </c>
      <c r="Q1916" s="592" t="s">
        <v>226</v>
      </c>
      <c r="R1916" s="592" t="s">
        <v>225</v>
      </c>
      <c r="S1916" s="592" t="s">
        <v>226</v>
      </c>
      <c r="T1916" s="592" t="s">
        <v>226</v>
      </c>
      <c r="U1916" s="592" t="s">
        <v>225</v>
      </c>
      <c r="V1916" s="592" t="s">
        <v>225</v>
      </c>
      <c r="W1916" s="592" t="s">
        <v>225</v>
      </c>
      <c r="X1916" s="592" t="s">
        <v>225</v>
      </c>
      <c r="Y1916" s="592" t="s">
        <v>225</v>
      </c>
      <c r="Z1916" s="592" t="s">
        <v>225</v>
      </c>
    </row>
    <row r="1917" spans="1:82" x14ac:dyDescent="0.3">
      <c r="A1917" s="592">
        <v>706093</v>
      </c>
      <c r="B1917" s="592" t="s">
        <v>4277</v>
      </c>
      <c r="C1917" s="592" t="s">
        <v>226</v>
      </c>
      <c r="D1917" s="592" t="s">
        <v>226</v>
      </c>
      <c r="E1917" s="592" t="s">
        <v>226</v>
      </c>
      <c r="F1917" s="592" t="s">
        <v>226</v>
      </c>
      <c r="G1917" s="592" t="s">
        <v>226</v>
      </c>
      <c r="H1917" s="592" t="s">
        <v>225</v>
      </c>
      <c r="I1917" s="592" t="s">
        <v>226</v>
      </c>
      <c r="J1917" s="592" t="s">
        <v>226</v>
      </c>
      <c r="K1917" s="592" t="s">
        <v>224</v>
      </c>
      <c r="L1917" s="592" t="s">
        <v>224</v>
      </c>
      <c r="M1917" s="592" t="s">
        <v>226</v>
      </c>
      <c r="N1917" s="592" t="s">
        <v>225</v>
      </c>
      <c r="O1917" s="592" t="s">
        <v>226</v>
      </c>
      <c r="P1917" s="592" t="s">
        <v>226</v>
      </c>
      <c r="Q1917" s="592" t="s">
        <v>226</v>
      </c>
      <c r="R1917" s="592" t="s">
        <v>225</v>
      </c>
      <c r="S1917" s="592" t="s">
        <v>226</v>
      </c>
      <c r="T1917" s="592" t="s">
        <v>225</v>
      </c>
      <c r="U1917" s="592" t="s">
        <v>225</v>
      </c>
      <c r="V1917" s="592" t="s">
        <v>225</v>
      </c>
      <c r="W1917" s="592" t="s">
        <v>225</v>
      </c>
      <c r="X1917" s="592" t="s">
        <v>225</v>
      </c>
      <c r="Y1917" s="592" t="s">
        <v>225</v>
      </c>
      <c r="Z1917" s="592" t="s">
        <v>225</v>
      </c>
    </row>
    <row r="1918" spans="1:82" x14ac:dyDescent="0.3">
      <c r="A1918" s="592">
        <v>706359</v>
      </c>
      <c r="B1918" s="592" t="s">
        <v>4277</v>
      </c>
      <c r="C1918" s="592" t="s">
        <v>226</v>
      </c>
      <c r="D1918" s="592" t="s">
        <v>226</v>
      </c>
      <c r="E1918" s="592" t="s">
        <v>224</v>
      </c>
      <c r="F1918" s="592" t="s">
        <v>224</v>
      </c>
      <c r="G1918" s="592" t="s">
        <v>224</v>
      </c>
      <c r="H1918" s="592" t="s">
        <v>224</v>
      </c>
      <c r="I1918" s="592" t="s">
        <v>226</v>
      </c>
      <c r="J1918" s="592" t="s">
        <v>224</v>
      </c>
      <c r="K1918" s="592" t="s">
        <v>226</v>
      </c>
      <c r="L1918" s="592" t="s">
        <v>224</v>
      </c>
      <c r="M1918" s="592" t="s">
        <v>226</v>
      </c>
      <c r="N1918" s="592" t="s">
        <v>224</v>
      </c>
      <c r="O1918" s="592" t="s">
        <v>226</v>
      </c>
      <c r="P1918" s="592" t="s">
        <v>226</v>
      </c>
      <c r="Q1918" s="592" t="s">
        <v>226</v>
      </c>
      <c r="R1918" s="592" t="s">
        <v>226</v>
      </c>
      <c r="S1918" s="592" t="s">
        <v>226</v>
      </c>
      <c r="T1918" s="592" t="s">
        <v>226</v>
      </c>
      <c r="U1918" s="592" t="s">
        <v>225</v>
      </c>
      <c r="V1918" s="592" t="s">
        <v>225</v>
      </c>
      <c r="W1918" s="592" t="s">
        <v>225</v>
      </c>
      <c r="X1918" s="592" t="s">
        <v>225</v>
      </c>
      <c r="Y1918" s="592" t="s">
        <v>225</v>
      </c>
      <c r="Z1918" s="592" t="s">
        <v>225</v>
      </c>
    </row>
    <row r="1919" spans="1:82" x14ac:dyDescent="0.3">
      <c r="A1919" s="592">
        <v>706334</v>
      </c>
      <c r="B1919" s="592" t="s">
        <v>4277</v>
      </c>
      <c r="C1919" s="592" t="s">
        <v>226</v>
      </c>
      <c r="D1919" s="592" t="s">
        <v>226</v>
      </c>
      <c r="E1919" s="592" t="s">
        <v>226</v>
      </c>
      <c r="F1919" s="592" t="s">
        <v>226</v>
      </c>
      <c r="G1919" s="592" t="s">
        <v>224</v>
      </c>
      <c r="H1919" s="592" t="s">
        <v>226</v>
      </c>
      <c r="I1919" s="592" t="s">
        <v>226</v>
      </c>
      <c r="J1919" s="592" t="s">
        <v>226</v>
      </c>
      <c r="K1919" s="592" t="s">
        <v>226</v>
      </c>
      <c r="L1919" s="592" t="s">
        <v>226</v>
      </c>
      <c r="M1919" s="592" t="s">
        <v>224</v>
      </c>
      <c r="N1919" s="592" t="s">
        <v>226</v>
      </c>
      <c r="O1919" s="592" t="s">
        <v>226</v>
      </c>
      <c r="P1919" s="592" t="s">
        <v>226</v>
      </c>
      <c r="Q1919" s="592" t="s">
        <v>226</v>
      </c>
      <c r="R1919" s="592" t="s">
        <v>226</v>
      </c>
      <c r="S1919" s="592" t="s">
        <v>226</v>
      </c>
      <c r="T1919" s="592" t="s">
        <v>226</v>
      </c>
      <c r="U1919" s="592" t="s">
        <v>225</v>
      </c>
      <c r="V1919" s="592" t="s">
        <v>225</v>
      </c>
      <c r="W1919" s="592" t="s">
        <v>225</v>
      </c>
      <c r="X1919" s="592" t="s">
        <v>225</v>
      </c>
      <c r="Y1919" s="592" t="s">
        <v>225</v>
      </c>
      <c r="Z1919" s="592" t="s">
        <v>225</v>
      </c>
    </row>
    <row r="1920" spans="1:82" x14ac:dyDescent="0.3">
      <c r="A1920" s="592">
        <v>706637</v>
      </c>
      <c r="B1920" s="592" t="s">
        <v>4277</v>
      </c>
      <c r="C1920" s="592" t="s">
        <v>226</v>
      </c>
      <c r="D1920" s="592" t="s">
        <v>226</v>
      </c>
      <c r="E1920" s="592" t="s">
        <v>226</v>
      </c>
      <c r="F1920" s="592" t="s">
        <v>226</v>
      </c>
      <c r="G1920" s="592" t="s">
        <v>224</v>
      </c>
      <c r="H1920" s="592" t="s">
        <v>225</v>
      </c>
      <c r="I1920" s="592" t="s">
        <v>224</v>
      </c>
      <c r="J1920" s="592" t="s">
        <v>224</v>
      </c>
      <c r="K1920" s="592" t="s">
        <v>226</v>
      </c>
      <c r="L1920" s="592" t="s">
        <v>226</v>
      </c>
      <c r="M1920" s="592" t="s">
        <v>226</v>
      </c>
      <c r="N1920" s="592" t="s">
        <v>225</v>
      </c>
      <c r="O1920" s="592" t="s">
        <v>226</v>
      </c>
      <c r="P1920" s="592" t="s">
        <v>226</v>
      </c>
      <c r="Q1920" s="592" t="s">
        <v>226</v>
      </c>
      <c r="R1920" s="592" t="s">
        <v>226</v>
      </c>
      <c r="S1920" s="592" t="s">
        <v>226</v>
      </c>
      <c r="T1920" s="592" t="s">
        <v>225</v>
      </c>
      <c r="U1920" s="592" t="s">
        <v>225</v>
      </c>
      <c r="V1920" s="592" t="s">
        <v>225</v>
      </c>
      <c r="W1920" s="592" t="s">
        <v>225</v>
      </c>
      <c r="X1920" s="592" t="s">
        <v>225</v>
      </c>
      <c r="Y1920" s="592" t="s">
        <v>225</v>
      </c>
      <c r="Z1920" s="592" t="s">
        <v>225</v>
      </c>
    </row>
    <row r="1921" spans="1:26" x14ac:dyDescent="0.3">
      <c r="A1921" s="592">
        <v>706342</v>
      </c>
      <c r="B1921" s="592" t="s">
        <v>4277</v>
      </c>
      <c r="C1921" s="592" t="s">
        <v>226</v>
      </c>
      <c r="D1921" s="592" t="s">
        <v>226</v>
      </c>
      <c r="E1921" s="592" t="s">
        <v>224</v>
      </c>
      <c r="F1921" s="592" t="s">
        <v>226</v>
      </c>
      <c r="G1921" s="592" t="s">
        <v>224</v>
      </c>
      <c r="H1921" s="592" t="s">
        <v>226</v>
      </c>
      <c r="I1921" s="592" t="s">
        <v>226</v>
      </c>
      <c r="J1921" s="592" t="s">
        <v>226</v>
      </c>
      <c r="K1921" s="592" t="s">
        <v>226</v>
      </c>
      <c r="L1921" s="592" t="s">
        <v>224</v>
      </c>
      <c r="M1921" s="592" t="s">
        <v>226</v>
      </c>
      <c r="N1921" s="592" t="s">
        <v>226</v>
      </c>
      <c r="O1921" s="592" t="s">
        <v>225</v>
      </c>
      <c r="P1921" s="592" t="s">
        <v>225</v>
      </c>
      <c r="Q1921" s="592" t="s">
        <v>226</v>
      </c>
      <c r="R1921" s="592" t="s">
        <v>226</v>
      </c>
      <c r="S1921" s="592" t="s">
        <v>225</v>
      </c>
      <c r="T1921" s="592" t="s">
        <v>225</v>
      </c>
      <c r="U1921" s="592" t="s">
        <v>225</v>
      </c>
      <c r="V1921" s="592" t="s">
        <v>225</v>
      </c>
      <c r="W1921" s="592" t="s">
        <v>225</v>
      </c>
      <c r="X1921" s="592" t="s">
        <v>225</v>
      </c>
      <c r="Y1921" s="592" t="s">
        <v>225</v>
      </c>
      <c r="Z1921" s="592" t="s">
        <v>225</v>
      </c>
    </row>
    <row r="1922" spans="1:26" x14ac:dyDescent="0.3">
      <c r="A1922" s="592">
        <v>706274</v>
      </c>
      <c r="B1922" s="592" t="s">
        <v>4277</v>
      </c>
      <c r="C1922" s="592" t="s">
        <v>226</v>
      </c>
      <c r="D1922" s="592" t="s">
        <v>224</v>
      </c>
      <c r="E1922" s="592" t="s">
        <v>224</v>
      </c>
      <c r="F1922" s="592" t="s">
        <v>226</v>
      </c>
      <c r="G1922" s="592" t="s">
        <v>224</v>
      </c>
      <c r="H1922" s="592" t="s">
        <v>226</v>
      </c>
      <c r="I1922" s="592" t="s">
        <v>226</v>
      </c>
      <c r="J1922" s="592" t="s">
        <v>224</v>
      </c>
      <c r="K1922" s="592" t="s">
        <v>226</v>
      </c>
      <c r="L1922" s="592" t="s">
        <v>224</v>
      </c>
      <c r="M1922" s="592" t="s">
        <v>226</v>
      </c>
      <c r="N1922" s="592" t="s">
        <v>226</v>
      </c>
      <c r="O1922" s="592" t="s">
        <v>225</v>
      </c>
      <c r="P1922" s="592" t="s">
        <v>225</v>
      </c>
      <c r="Q1922" s="592" t="s">
        <v>225</v>
      </c>
      <c r="R1922" s="592" t="s">
        <v>225</v>
      </c>
      <c r="S1922" s="592" t="s">
        <v>226</v>
      </c>
      <c r="T1922" s="592" t="s">
        <v>226</v>
      </c>
      <c r="U1922" s="592" t="s">
        <v>225</v>
      </c>
      <c r="V1922" s="592" t="s">
        <v>225</v>
      </c>
      <c r="W1922" s="592" t="s">
        <v>225</v>
      </c>
      <c r="X1922" s="592" t="s">
        <v>225</v>
      </c>
      <c r="Y1922" s="592" t="s">
        <v>225</v>
      </c>
      <c r="Z1922" s="592" t="s">
        <v>225</v>
      </c>
    </row>
    <row r="1923" spans="1:26" x14ac:dyDescent="0.3">
      <c r="A1923" s="592">
        <v>706237</v>
      </c>
      <c r="B1923" s="592" t="s">
        <v>4277</v>
      </c>
      <c r="C1923" s="592" t="s">
        <v>226</v>
      </c>
      <c r="D1923" s="592" t="s">
        <v>226</v>
      </c>
      <c r="E1923" s="592" t="s">
        <v>226</v>
      </c>
      <c r="F1923" s="592" t="s">
        <v>226</v>
      </c>
      <c r="G1923" s="592" t="s">
        <v>224</v>
      </c>
      <c r="H1923" s="592" t="s">
        <v>226</v>
      </c>
      <c r="I1923" s="592" t="s">
        <v>226</v>
      </c>
      <c r="J1923" s="592" t="s">
        <v>224</v>
      </c>
      <c r="K1923" s="592" t="s">
        <v>226</v>
      </c>
      <c r="L1923" s="592" t="s">
        <v>226</v>
      </c>
      <c r="M1923" s="592" t="s">
        <v>226</v>
      </c>
      <c r="N1923" s="592" t="s">
        <v>226</v>
      </c>
      <c r="O1923" s="592" t="s">
        <v>225</v>
      </c>
      <c r="P1923" s="592" t="s">
        <v>226</v>
      </c>
      <c r="Q1923" s="592" t="s">
        <v>226</v>
      </c>
      <c r="R1923" s="592" t="s">
        <v>226</v>
      </c>
      <c r="S1923" s="592" t="s">
        <v>225</v>
      </c>
      <c r="T1923" s="592" t="s">
        <v>225</v>
      </c>
      <c r="U1923" s="592" t="s">
        <v>225</v>
      </c>
      <c r="V1923" s="592" t="s">
        <v>225</v>
      </c>
      <c r="W1923" s="592" t="s">
        <v>225</v>
      </c>
      <c r="X1923" s="592" t="s">
        <v>225</v>
      </c>
      <c r="Y1923" s="592" t="s">
        <v>225</v>
      </c>
      <c r="Z1923" s="592" t="s">
        <v>225</v>
      </c>
    </row>
    <row r="1924" spans="1:26" x14ac:dyDescent="0.3">
      <c r="A1924" s="592">
        <v>706386</v>
      </c>
      <c r="B1924" s="592" t="s">
        <v>4277</v>
      </c>
      <c r="C1924" s="592" t="s">
        <v>226</v>
      </c>
      <c r="D1924" s="592" t="s">
        <v>224</v>
      </c>
      <c r="E1924" s="592" t="s">
        <v>224</v>
      </c>
      <c r="F1924" s="592" t="s">
        <v>226</v>
      </c>
      <c r="G1924" s="592" t="s">
        <v>226</v>
      </c>
      <c r="H1924" s="592" t="s">
        <v>226</v>
      </c>
      <c r="I1924" s="592" t="s">
        <v>224</v>
      </c>
      <c r="J1924" s="592" t="s">
        <v>226</v>
      </c>
      <c r="K1924" s="592" t="s">
        <v>226</v>
      </c>
      <c r="L1924" s="592" t="s">
        <v>224</v>
      </c>
      <c r="M1924" s="592" t="s">
        <v>226</v>
      </c>
      <c r="N1924" s="592" t="s">
        <v>226</v>
      </c>
      <c r="O1924" s="592" t="s">
        <v>225</v>
      </c>
      <c r="P1924" s="592" t="s">
        <v>226</v>
      </c>
      <c r="Q1924" s="592" t="s">
        <v>226</v>
      </c>
      <c r="R1924" s="592" t="s">
        <v>225</v>
      </c>
      <c r="S1924" s="592" t="s">
        <v>225</v>
      </c>
      <c r="T1924" s="592" t="s">
        <v>226</v>
      </c>
      <c r="U1924" s="592" t="s">
        <v>225</v>
      </c>
      <c r="V1924" s="592" t="s">
        <v>225</v>
      </c>
      <c r="W1924" s="592" t="s">
        <v>225</v>
      </c>
      <c r="X1924" s="592" t="s">
        <v>225</v>
      </c>
      <c r="Y1924" s="592" t="s">
        <v>225</v>
      </c>
      <c r="Z1924" s="592" t="s">
        <v>225</v>
      </c>
    </row>
    <row r="1925" spans="1:26" x14ac:dyDescent="0.3">
      <c r="A1925" s="592">
        <v>705826</v>
      </c>
      <c r="B1925" s="592" t="s">
        <v>4277</v>
      </c>
      <c r="C1925" s="592" t="s">
        <v>226</v>
      </c>
      <c r="D1925" s="592" t="s">
        <v>226</v>
      </c>
      <c r="E1925" s="592" t="s">
        <v>224</v>
      </c>
      <c r="F1925" s="592" t="s">
        <v>224</v>
      </c>
      <c r="G1925" s="592" t="s">
        <v>226</v>
      </c>
      <c r="H1925" s="592" t="s">
        <v>224</v>
      </c>
      <c r="I1925" s="592" t="s">
        <v>226</v>
      </c>
      <c r="J1925" s="592" t="s">
        <v>224</v>
      </c>
      <c r="K1925" s="592" t="s">
        <v>225</v>
      </c>
      <c r="L1925" s="592" t="s">
        <v>226</v>
      </c>
      <c r="M1925" s="592" t="s">
        <v>225</v>
      </c>
      <c r="N1925" s="592" t="s">
        <v>224</v>
      </c>
      <c r="O1925" s="592" t="s">
        <v>225</v>
      </c>
      <c r="P1925" s="592" t="s">
        <v>226</v>
      </c>
      <c r="Q1925" s="592" t="s">
        <v>226</v>
      </c>
      <c r="R1925" s="592" t="s">
        <v>225</v>
      </c>
      <c r="S1925" s="592" t="s">
        <v>225</v>
      </c>
      <c r="T1925" s="592" t="s">
        <v>226</v>
      </c>
      <c r="U1925" s="592" t="s">
        <v>225</v>
      </c>
      <c r="V1925" s="592" t="s">
        <v>225</v>
      </c>
      <c r="W1925" s="592" t="s">
        <v>225</v>
      </c>
      <c r="X1925" s="592" t="s">
        <v>225</v>
      </c>
      <c r="Y1925" s="592" t="s">
        <v>225</v>
      </c>
      <c r="Z1925" s="592" t="s">
        <v>225</v>
      </c>
    </row>
    <row r="1926" spans="1:26" x14ac:dyDescent="0.3">
      <c r="A1926" s="592">
        <v>706506</v>
      </c>
      <c r="B1926" s="592" t="s">
        <v>4277</v>
      </c>
      <c r="C1926" s="592" t="s">
        <v>226</v>
      </c>
      <c r="D1926" s="592" t="s">
        <v>226</v>
      </c>
      <c r="E1926" s="592" t="s">
        <v>224</v>
      </c>
      <c r="F1926" s="592" t="s">
        <v>226</v>
      </c>
      <c r="G1926" s="592" t="s">
        <v>224</v>
      </c>
      <c r="H1926" s="592" t="s">
        <v>226</v>
      </c>
      <c r="I1926" s="592" t="s">
        <v>226</v>
      </c>
      <c r="J1926" s="592" t="s">
        <v>224</v>
      </c>
      <c r="K1926" s="592" t="s">
        <v>226</v>
      </c>
      <c r="L1926" s="592" t="s">
        <v>226</v>
      </c>
      <c r="M1926" s="592" t="s">
        <v>226</v>
      </c>
      <c r="N1926" s="592" t="s">
        <v>226</v>
      </c>
      <c r="O1926" s="592" t="s">
        <v>225</v>
      </c>
      <c r="P1926" s="592" t="s">
        <v>226</v>
      </c>
      <c r="Q1926" s="592" t="s">
        <v>226</v>
      </c>
      <c r="R1926" s="592" t="s">
        <v>226</v>
      </c>
      <c r="S1926" s="592" t="s">
        <v>226</v>
      </c>
      <c r="T1926" s="592" t="s">
        <v>226</v>
      </c>
      <c r="U1926" s="592" t="s">
        <v>225</v>
      </c>
      <c r="V1926" s="592" t="s">
        <v>225</v>
      </c>
      <c r="W1926" s="592" t="s">
        <v>225</v>
      </c>
      <c r="X1926" s="592" t="s">
        <v>225</v>
      </c>
      <c r="Y1926" s="592" t="s">
        <v>225</v>
      </c>
      <c r="Z1926" s="592" t="s">
        <v>225</v>
      </c>
    </row>
    <row r="1927" spans="1:26" x14ac:dyDescent="0.3">
      <c r="A1927" s="592">
        <v>706609</v>
      </c>
      <c r="B1927" s="592" t="s">
        <v>4277</v>
      </c>
      <c r="C1927" s="592" t="s">
        <v>226</v>
      </c>
      <c r="D1927" s="592" t="s">
        <v>226</v>
      </c>
      <c r="E1927" s="592" t="s">
        <v>226</v>
      </c>
      <c r="F1927" s="592" t="s">
        <v>226</v>
      </c>
      <c r="G1927" s="592" t="s">
        <v>226</v>
      </c>
      <c r="H1927" s="592" t="s">
        <v>226</v>
      </c>
      <c r="I1927" s="592" t="s">
        <v>224</v>
      </c>
      <c r="J1927" s="592" t="s">
        <v>226</v>
      </c>
      <c r="K1927" s="592" t="s">
        <v>226</v>
      </c>
      <c r="L1927" s="592" t="s">
        <v>226</v>
      </c>
      <c r="M1927" s="592" t="s">
        <v>224</v>
      </c>
      <c r="N1927" s="592" t="s">
        <v>226</v>
      </c>
      <c r="O1927" s="592" t="s">
        <v>226</v>
      </c>
      <c r="P1927" s="592" t="s">
        <v>225</v>
      </c>
      <c r="Q1927" s="592" t="s">
        <v>226</v>
      </c>
      <c r="R1927" s="592" t="s">
        <v>226</v>
      </c>
      <c r="S1927" s="592" t="s">
        <v>225</v>
      </c>
      <c r="T1927" s="592" t="s">
        <v>226</v>
      </c>
      <c r="U1927" s="592" t="s">
        <v>225</v>
      </c>
      <c r="V1927" s="592" t="s">
        <v>225</v>
      </c>
      <c r="W1927" s="592" t="s">
        <v>225</v>
      </c>
      <c r="X1927" s="592" t="s">
        <v>225</v>
      </c>
      <c r="Y1927" s="592" t="s">
        <v>225</v>
      </c>
      <c r="Z1927" s="592" t="s">
        <v>225</v>
      </c>
    </row>
    <row r="1928" spans="1:26" x14ac:dyDescent="0.3">
      <c r="A1928" s="592">
        <v>705139</v>
      </c>
      <c r="B1928" s="592" t="s">
        <v>4277</v>
      </c>
      <c r="C1928" s="592" t="s">
        <v>226</v>
      </c>
      <c r="D1928" s="592" t="s">
        <v>224</v>
      </c>
      <c r="E1928" s="592" t="s">
        <v>226</v>
      </c>
      <c r="F1928" s="592" t="s">
        <v>226</v>
      </c>
      <c r="G1928" s="592" t="s">
        <v>224</v>
      </c>
      <c r="H1928" s="592" t="s">
        <v>224</v>
      </c>
      <c r="I1928" s="592" t="s">
        <v>226</v>
      </c>
      <c r="J1928" s="592" t="s">
        <v>226</v>
      </c>
      <c r="K1928" s="592" t="s">
        <v>226</v>
      </c>
      <c r="L1928" s="592" t="s">
        <v>225</v>
      </c>
      <c r="M1928" s="592" t="s">
        <v>226</v>
      </c>
      <c r="N1928" s="592" t="s">
        <v>224</v>
      </c>
      <c r="O1928" s="592" t="s">
        <v>226</v>
      </c>
      <c r="P1928" s="592" t="s">
        <v>226</v>
      </c>
      <c r="Q1928" s="592" t="s">
        <v>226</v>
      </c>
      <c r="R1928" s="592" t="s">
        <v>225</v>
      </c>
      <c r="S1928" s="592" t="s">
        <v>226</v>
      </c>
      <c r="T1928" s="592" t="s">
        <v>225</v>
      </c>
      <c r="U1928" s="592" t="s">
        <v>225</v>
      </c>
      <c r="V1928" s="592" t="s">
        <v>225</v>
      </c>
      <c r="W1928" s="592" t="s">
        <v>225</v>
      </c>
      <c r="X1928" s="592" t="s">
        <v>225</v>
      </c>
      <c r="Y1928" s="592" t="s">
        <v>225</v>
      </c>
      <c r="Z1928" s="592" t="s">
        <v>225</v>
      </c>
    </row>
    <row r="1929" spans="1:26" x14ac:dyDescent="0.3">
      <c r="A1929" s="592">
        <v>706322</v>
      </c>
      <c r="B1929" s="592" t="s">
        <v>4277</v>
      </c>
      <c r="C1929" s="592" t="s">
        <v>226</v>
      </c>
      <c r="D1929" s="592" t="s">
        <v>224</v>
      </c>
      <c r="E1929" s="592" t="s">
        <v>224</v>
      </c>
      <c r="F1929" s="592" t="s">
        <v>226</v>
      </c>
      <c r="G1929" s="592" t="s">
        <v>226</v>
      </c>
      <c r="H1929" s="592" t="s">
        <v>226</v>
      </c>
      <c r="I1929" s="592" t="s">
        <v>224</v>
      </c>
      <c r="J1929" s="592" t="s">
        <v>226</v>
      </c>
      <c r="K1929" s="592" t="s">
        <v>226</v>
      </c>
      <c r="L1929" s="592" t="s">
        <v>224</v>
      </c>
      <c r="M1929" s="592" t="s">
        <v>226</v>
      </c>
      <c r="N1929" s="592" t="s">
        <v>226</v>
      </c>
      <c r="O1929" s="592" t="s">
        <v>226</v>
      </c>
      <c r="P1929" s="592" t="s">
        <v>225</v>
      </c>
      <c r="Q1929" s="592" t="s">
        <v>226</v>
      </c>
      <c r="R1929" s="592" t="s">
        <v>226</v>
      </c>
      <c r="S1929" s="592" t="s">
        <v>225</v>
      </c>
      <c r="T1929" s="592" t="s">
        <v>226</v>
      </c>
      <c r="U1929" s="592" t="s">
        <v>225</v>
      </c>
      <c r="V1929" s="592" t="s">
        <v>225</v>
      </c>
      <c r="W1929" s="592" t="s">
        <v>225</v>
      </c>
      <c r="X1929" s="592" t="s">
        <v>225</v>
      </c>
      <c r="Y1929" s="592" t="s">
        <v>225</v>
      </c>
      <c r="Z1929" s="592" t="s">
        <v>225</v>
      </c>
    </row>
    <row r="1930" spans="1:26" x14ac:dyDescent="0.3">
      <c r="A1930" s="592">
        <v>706648</v>
      </c>
      <c r="B1930" s="592" t="s">
        <v>4277</v>
      </c>
      <c r="C1930" s="592" t="s">
        <v>226</v>
      </c>
      <c r="D1930" s="592" t="s">
        <v>226</v>
      </c>
      <c r="E1930" s="592" t="s">
        <v>226</v>
      </c>
      <c r="F1930" s="592" t="s">
        <v>226</v>
      </c>
      <c r="G1930" s="592" t="s">
        <v>226</v>
      </c>
      <c r="H1930" s="592" t="s">
        <v>226</v>
      </c>
      <c r="I1930" s="592" t="s">
        <v>224</v>
      </c>
      <c r="J1930" s="592" t="s">
        <v>226</v>
      </c>
      <c r="K1930" s="592" t="s">
        <v>226</v>
      </c>
      <c r="L1930" s="592" t="s">
        <v>224</v>
      </c>
      <c r="M1930" s="592" t="s">
        <v>226</v>
      </c>
      <c r="N1930" s="592" t="s">
        <v>226</v>
      </c>
      <c r="O1930" s="592" t="s">
        <v>226</v>
      </c>
      <c r="P1930" s="592" t="s">
        <v>226</v>
      </c>
      <c r="Q1930" s="592" t="s">
        <v>226</v>
      </c>
      <c r="R1930" s="592" t="s">
        <v>225</v>
      </c>
      <c r="S1930" s="592" t="s">
        <v>226</v>
      </c>
      <c r="T1930" s="592" t="s">
        <v>225</v>
      </c>
      <c r="U1930" s="592" t="s">
        <v>225</v>
      </c>
      <c r="V1930" s="592" t="s">
        <v>225</v>
      </c>
      <c r="W1930" s="592" t="s">
        <v>225</v>
      </c>
      <c r="X1930" s="592" t="s">
        <v>225</v>
      </c>
      <c r="Y1930" s="592" t="s">
        <v>225</v>
      </c>
      <c r="Z1930" s="592" t="s">
        <v>225</v>
      </c>
    </row>
    <row r="1931" spans="1:26" x14ac:dyDescent="0.3">
      <c r="A1931" s="592">
        <v>704890</v>
      </c>
      <c r="B1931" s="592" t="s">
        <v>4277</v>
      </c>
      <c r="C1931" s="592" t="s">
        <v>226</v>
      </c>
      <c r="D1931" s="592" t="s">
        <v>224</v>
      </c>
      <c r="E1931" s="592" t="s">
        <v>224</v>
      </c>
      <c r="F1931" s="592" t="s">
        <v>224</v>
      </c>
      <c r="G1931" s="592" t="s">
        <v>224</v>
      </c>
      <c r="H1931" s="592" t="s">
        <v>224</v>
      </c>
      <c r="I1931" s="592" t="s">
        <v>224</v>
      </c>
      <c r="J1931" s="592" t="s">
        <v>224</v>
      </c>
      <c r="K1931" s="592" t="s">
        <v>224</v>
      </c>
      <c r="L1931" s="592" t="s">
        <v>224</v>
      </c>
      <c r="M1931" s="592" t="s">
        <v>224</v>
      </c>
      <c r="N1931" s="592" t="s">
        <v>224</v>
      </c>
      <c r="O1931" s="592" t="s">
        <v>226</v>
      </c>
      <c r="P1931" s="592" t="s">
        <v>226</v>
      </c>
      <c r="Q1931" s="592" t="s">
        <v>226</v>
      </c>
      <c r="R1931" s="592" t="s">
        <v>226</v>
      </c>
      <c r="S1931" s="592" t="s">
        <v>226</v>
      </c>
      <c r="T1931" s="592" t="s">
        <v>226</v>
      </c>
      <c r="U1931" s="592" t="s">
        <v>225</v>
      </c>
      <c r="V1931" s="592" t="s">
        <v>225</v>
      </c>
      <c r="W1931" s="592" t="s">
        <v>225</v>
      </c>
      <c r="X1931" s="592" t="s">
        <v>225</v>
      </c>
      <c r="Y1931" s="592" t="s">
        <v>225</v>
      </c>
      <c r="Z1931" s="592" t="s">
        <v>225</v>
      </c>
    </row>
    <row r="1932" spans="1:26" x14ac:dyDescent="0.3">
      <c r="A1932" s="592">
        <v>706561</v>
      </c>
      <c r="B1932" s="592" t="s">
        <v>4277</v>
      </c>
      <c r="C1932" s="592" t="s">
        <v>226</v>
      </c>
      <c r="D1932" s="592" t="s">
        <v>226</v>
      </c>
      <c r="E1932" s="592" t="s">
        <v>226</v>
      </c>
      <c r="F1932" s="592" t="s">
        <v>226</v>
      </c>
      <c r="G1932" s="592" t="s">
        <v>226</v>
      </c>
      <c r="H1932" s="592" t="s">
        <v>224</v>
      </c>
      <c r="I1932" s="592" t="s">
        <v>226</v>
      </c>
      <c r="J1932" s="592" t="s">
        <v>226</v>
      </c>
      <c r="K1932" s="592" t="s">
        <v>226</v>
      </c>
      <c r="L1932" s="592" t="s">
        <v>226</v>
      </c>
      <c r="M1932" s="592" t="s">
        <v>226</v>
      </c>
      <c r="N1932" s="592" t="s">
        <v>226</v>
      </c>
      <c r="O1932" s="592" t="s">
        <v>226</v>
      </c>
      <c r="P1932" s="592" t="s">
        <v>226</v>
      </c>
      <c r="Q1932" s="592" t="s">
        <v>226</v>
      </c>
      <c r="R1932" s="592" t="s">
        <v>225</v>
      </c>
      <c r="S1932" s="592" t="s">
        <v>225</v>
      </c>
      <c r="T1932" s="592" t="s">
        <v>225</v>
      </c>
      <c r="U1932" s="592" t="s">
        <v>225</v>
      </c>
      <c r="V1932" s="592" t="s">
        <v>225</v>
      </c>
      <c r="W1932" s="592" t="s">
        <v>225</v>
      </c>
      <c r="X1932" s="592" t="s">
        <v>225</v>
      </c>
      <c r="Y1932" s="592" t="s">
        <v>225</v>
      </c>
      <c r="Z1932" s="592" t="s">
        <v>225</v>
      </c>
    </row>
    <row r="1933" spans="1:26" x14ac:dyDescent="0.3">
      <c r="A1933" s="592">
        <v>706574</v>
      </c>
      <c r="B1933" s="592" t="s">
        <v>4277</v>
      </c>
      <c r="C1933" s="592" t="s">
        <v>226</v>
      </c>
      <c r="D1933" s="592" t="s">
        <v>224</v>
      </c>
      <c r="E1933" s="592" t="s">
        <v>224</v>
      </c>
      <c r="F1933" s="592" t="s">
        <v>226</v>
      </c>
      <c r="G1933" s="592" t="s">
        <v>224</v>
      </c>
      <c r="H1933" s="592" t="s">
        <v>224</v>
      </c>
      <c r="I1933" s="592" t="s">
        <v>224</v>
      </c>
      <c r="J1933" s="592" t="s">
        <v>226</v>
      </c>
      <c r="K1933" s="592" t="s">
        <v>226</v>
      </c>
      <c r="L1933" s="592" t="s">
        <v>224</v>
      </c>
      <c r="M1933" s="592" t="s">
        <v>226</v>
      </c>
      <c r="N1933" s="592" t="s">
        <v>226</v>
      </c>
      <c r="O1933" s="592" t="s">
        <v>226</v>
      </c>
      <c r="P1933" s="592" t="s">
        <v>226</v>
      </c>
      <c r="Q1933" s="592" t="s">
        <v>226</v>
      </c>
      <c r="R1933" s="592" t="s">
        <v>226</v>
      </c>
      <c r="S1933" s="592" t="s">
        <v>226</v>
      </c>
      <c r="T1933" s="592" t="s">
        <v>226</v>
      </c>
      <c r="U1933" s="592" t="s">
        <v>225</v>
      </c>
      <c r="V1933" s="592" t="s">
        <v>225</v>
      </c>
      <c r="W1933" s="592" t="s">
        <v>225</v>
      </c>
      <c r="X1933" s="592" t="s">
        <v>225</v>
      </c>
      <c r="Y1933" s="592" t="s">
        <v>225</v>
      </c>
      <c r="Z1933" s="592" t="s">
        <v>225</v>
      </c>
    </row>
    <row r="1934" spans="1:26" x14ac:dyDescent="0.3">
      <c r="A1934" s="592">
        <v>705015</v>
      </c>
      <c r="B1934" s="592" t="s">
        <v>4277</v>
      </c>
      <c r="C1934" s="592" t="s">
        <v>226</v>
      </c>
      <c r="D1934" s="592" t="s">
        <v>224</v>
      </c>
      <c r="E1934" s="592" t="s">
        <v>226</v>
      </c>
      <c r="F1934" s="592" t="s">
        <v>224</v>
      </c>
      <c r="G1934" s="592" t="s">
        <v>224</v>
      </c>
      <c r="H1934" s="592" t="s">
        <v>224</v>
      </c>
      <c r="I1934" s="592" t="s">
        <v>224</v>
      </c>
      <c r="J1934" s="592" t="s">
        <v>224</v>
      </c>
      <c r="K1934" s="592" t="s">
        <v>226</v>
      </c>
      <c r="L1934" s="592" t="s">
        <v>224</v>
      </c>
      <c r="M1934" s="592" t="s">
        <v>224</v>
      </c>
      <c r="N1934" s="592" t="s">
        <v>224</v>
      </c>
      <c r="O1934" s="592" t="s">
        <v>226</v>
      </c>
      <c r="P1934" s="592" t="s">
        <v>225</v>
      </c>
      <c r="Q1934" s="592" t="s">
        <v>226</v>
      </c>
      <c r="R1934" s="592" t="s">
        <v>226</v>
      </c>
      <c r="S1934" s="592" t="s">
        <v>226</v>
      </c>
      <c r="T1934" s="592" t="s">
        <v>225</v>
      </c>
      <c r="U1934" s="592" t="s">
        <v>225</v>
      </c>
      <c r="V1934" s="592" t="s">
        <v>225</v>
      </c>
      <c r="W1934" s="592" t="s">
        <v>225</v>
      </c>
      <c r="X1934" s="592" t="s">
        <v>225</v>
      </c>
      <c r="Y1934" s="592" t="s">
        <v>225</v>
      </c>
      <c r="Z1934" s="592" t="s">
        <v>225</v>
      </c>
    </row>
    <row r="1935" spans="1:26" x14ac:dyDescent="0.3">
      <c r="A1935" s="592">
        <v>705133</v>
      </c>
      <c r="B1935" s="592" t="s">
        <v>4277</v>
      </c>
      <c r="C1935" s="592" t="s">
        <v>226</v>
      </c>
      <c r="D1935" s="592" t="s">
        <v>224</v>
      </c>
      <c r="E1935" s="592" t="s">
        <v>224</v>
      </c>
      <c r="F1935" s="592" t="s">
        <v>224</v>
      </c>
      <c r="G1935" s="592" t="s">
        <v>224</v>
      </c>
      <c r="H1935" s="592" t="s">
        <v>224</v>
      </c>
      <c r="I1935" s="592" t="s">
        <v>226</v>
      </c>
      <c r="J1935" s="592" t="s">
        <v>224</v>
      </c>
      <c r="K1935" s="592" t="s">
        <v>224</v>
      </c>
      <c r="L1935" s="592" t="s">
        <v>224</v>
      </c>
      <c r="M1935" s="592" t="s">
        <v>226</v>
      </c>
      <c r="N1935" s="592" t="s">
        <v>224</v>
      </c>
      <c r="O1935" s="592" t="s">
        <v>226</v>
      </c>
      <c r="P1935" s="592" t="s">
        <v>226</v>
      </c>
      <c r="Q1935" s="592" t="s">
        <v>226</v>
      </c>
      <c r="R1935" s="592" t="s">
        <v>225</v>
      </c>
      <c r="S1935" s="592" t="s">
        <v>225</v>
      </c>
      <c r="T1935" s="592" t="s">
        <v>225</v>
      </c>
      <c r="U1935" s="592" t="s">
        <v>225</v>
      </c>
      <c r="V1935" s="592" t="s">
        <v>225</v>
      </c>
      <c r="W1935" s="592" t="s">
        <v>225</v>
      </c>
      <c r="X1935" s="592" t="s">
        <v>225</v>
      </c>
      <c r="Y1935" s="592" t="s">
        <v>225</v>
      </c>
      <c r="Z1935" s="592" t="s">
        <v>225</v>
      </c>
    </row>
    <row r="1936" spans="1:26" x14ac:dyDescent="0.3">
      <c r="A1936" s="592">
        <v>705913</v>
      </c>
      <c r="B1936" s="592" t="s">
        <v>4277</v>
      </c>
      <c r="C1936" s="592" t="s">
        <v>226</v>
      </c>
      <c r="D1936" s="592" t="s">
        <v>226</v>
      </c>
      <c r="E1936" s="592" t="s">
        <v>226</v>
      </c>
      <c r="F1936" s="592" t="s">
        <v>226</v>
      </c>
      <c r="G1936" s="592" t="s">
        <v>226</v>
      </c>
      <c r="H1936" s="592" t="s">
        <v>226</v>
      </c>
      <c r="I1936" s="592" t="s">
        <v>225</v>
      </c>
      <c r="J1936" s="592" t="s">
        <v>226</v>
      </c>
      <c r="K1936" s="592" t="s">
        <v>225</v>
      </c>
      <c r="L1936" s="592" t="s">
        <v>225</v>
      </c>
      <c r="M1936" s="592" t="s">
        <v>226</v>
      </c>
      <c r="N1936" s="592" t="s">
        <v>226</v>
      </c>
      <c r="O1936" s="592" t="s">
        <v>225</v>
      </c>
      <c r="P1936" s="592" t="s">
        <v>225</v>
      </c>
      <c r="Q1936" s="592" t="s">
        <v>226</v>
      </c>
      <c r="R1936" s="592" t="s">
        <v>225</v>
      </c>
      <c r="S1936" s="592" t="s">
        <v>225</v>
      </c>
      <c r="T1936" s="592" t="s">
        <v>226</v>
      </c>
      <c r="U1936" s="592" t="s">
        <v>225</v>
      </c>
      <c r="V1936" s="592" t="s">
        <v>225</v>
      </c>
      <c r="W1936" s="592" t="s">
        <v>225</v>
      </c>
      <c r="X1936" s="592" t="s">
        <v>225</v>
      </c>
      <c r="Y1936" s="592" t="s">
        <v>225</v>
      </c>
      <c r="Z1936" s="592" t="s">
        <v>225</v>
      </c>
    </row>
    <row r="1937" spans="1:26" x14ac:dyDescent="0.3">
      <c r="A1937" s="592">
        <v>706543</v>
      </c>
      <c r="B1937" s="592" t="s">
        <v>4277</v>
      </c>
      <c r="C1937" s="592" t="s">
        <v>226</v>
      </c>
      <c r="D1937" s="592" t="s">
        <v>224</v>
      </c>
      <c r="E1937" s="592" t="s">
        <v>224</v>
      </c>
      <c r="F1937" s="592" t="s">
        <v>226</v>
      </c>
      <c r="G1937" s="592" t="s">
        <v>224</v>
      </c>
      <c r="H1937" s="592" t="s">
        <v>226</v>
      </c>
      <c r="I1937" s="592" t="s">
        <v>224</v>
      </c>
      <c r="J1937" s="592" t="s">
        <v>226</v>
      </c>
      <c r="K1937" s="592" t="s">
        <v>226</v>
      </c>
      <c r="L1937" s="592" t="s">
        <v>226</v>
      </c>
      <c r="M1937" s="592" t="s">
        <v>224</v>
      </c>
      <c r="N1937" s="592" t="s">
        <v>226</v>
      </c>
      <c r="O1937" s="592" t="s">
        <v>226</v>
      </c>
      <c r="P1937" s="592" t="s">
        <v>226</v>
      </c>
      <c r="Q1937" s="592" t="s">
        <v>226</v>
      </c>
      <c r="R1937" s="592" t="s">
        <v>225</v>
      </c>
      <c r="S1937" s="592" t="s">
        <v>225</v>
      </c>
      <c r="T1937" s="592" t="s">
        <v>226</v>
      </c>
      <c r="U1937" s="592" t="s">
        <v>225</v>
      </c>
      <c r="V1937" s="592" t="s">
        <v>225</v>
      </c>
      <c r="W1937" s="592" t="s">
        <v>225</v>
      </c>
      <c r="X1937" s="592" t="s">
        <v>225</v>
      </c>
      <c r="Y1937" s="592" t="s">
        <v>225</v>
      </c>
      <c r="Z1937" s="592" t="s">
        <v>225</v>
      </c>
    </row>
    <row r="1938" spans="1:26" x14ac:dyDescent="0.3">
      <c r="A1938" s="592">
        <v>706537</v>
      </c>
      <c r="B1938" s="592" t="s">
        <v>4277</v>
      </c>
      <c r="C1938" s="592" t="s">
        <v>226</v>
      </c>
      <c r="D1938" s="592" t="s">
        <v>226</v>
      </c>
      <c r="E1938" s="592" t="s">
        <v>226</v>
      </c>
      <c r="F1938" s="592" t="s">
        <v>226</v>
      </c>
      <c r="G1938" s="592" t="s">
        <v>226</v>
      </c>
      <c r="H1938" s="592" t="s">
        <v>225</v>
      </c>
      <c r="I1938" s="592" t="s">
        <v>226</v>
      </c>
      <c r="J1938" s="592" t="s">
        <v>226</v>
      </c>
      <c r="K1938" s="592" t="s">
        <v>226</v>
      </c>
      <c r="L1938" s="592" t="s">
        <v>226</v>
      </c>
      <c r="M1938" s="592" t="s">
        <v>224</v>
      </c>
      <c r="N1938" s="592" t="s">
        <v>226</v>
      </c>
      <c r="O1938" s="592" t="s">
        <v>226</v>
      </c>
      <c r="P1938" s="592" t="s">
        <v>226</v>
      </c>
      <c r="Q1938" s="592" t="s">
        <v>226</v>
      </c>
      <c r="R1938" s="592" t="s">
        <v>226</v>
      </c>
      <c r="S1938" s="592" t="s">
        <v>226</v>
      </c>
      <c r="T1938" s="592" t="s">
        <v>225</v>
      </c>
      <c r="U1938" s="592" t="s">
        <v>225</v>
      </c>
      <c r="V1938" s="592" t="s">
        <v>225</v>
      </c>
      <c r="W1938" s="592" t="s">
        <v>225</v>
      </c>
      <c r="X1938" s="592" t="s">
        <v>225</v>
      </c>
      <c r="Y1938" s="592" t="s">
        <v>225</v>
      </c>
      <c r="Z1938" s="592" t="s">
        <v>225</v>
      </c>
    </row>
    <row r="1939" spans="1:26" x14ac:dyDescent="0.3">
      <c r="A1939" s="592">
        <v>706392</v>
      </c>
      <c r="B1939" s="592" t="s">
        <v>4277</v>
      </c>
      <c r="C1939" s="592" t="s">
        <v>226</v>
      </c>
      <c r="D1939" s="592" t="s">
        <v>226</v>
      </c>
      <c r="E1939" s="592" t="s">
        <v>224</v>
      </c>
      <c r="F1939" s="592" t="s">
        <v>226</v>
      </c>
      <c r="G1939" s="592" t="s">
        <v>226</v>
      </c>
      <c r="H1939" s="592" t="s">
        <v>224</v>
      </c>
      <c r="I1939" s="592" t="s">
        <v>226</v>
      </c>
      <c r="J1939" s="592" t="s">
        <v>226</v>
      </c>
      <c r="K1939" s="592" t="s">
        <v>226</v>
      </c>
      <c r="L1939" s="592" t="s">
        <v>224</v>
      </c>
      <c r="M1939" s="592" t="s">
        <v>226</v>
      </c>
      <c r="N1939" s="592" t="s">
        <v>226</v>
      </c>
      <c r="O1939" s="592" t="s">
        <v>226</v>
      </c>
      <c r="P1939" s="592" t="s">
        <v>226</v>
      </c>
      <c r="Q1939" s="592" t="s">
        <v>226</v>
      </c>
      <c r="R1939" s="592" t="s">
        <v>226</v>
      </c>
      <c r="S1939" s="592" t="s">
        <v>225</v>
      </c>
      <c r="T1939" s="592" t="s">
        <v>226</v>
      </c>
      <c r="U1939" s="592" t="s">
        <v>225</v>
      </c>
      <c r="V1939" s="592" t="s">
        <v>225</v>
      </c>
      <c r="W1939" s="592" t="s">
        <v>225</v>
      </c>
      <c r="X1939" s="592" t="s">
        <v>225</v>
      </c>
      <c r="Y1939" s="592" t="s">
        <v>225</v>
      </c>
      <c r="Z1939" s="592" t="s">
        <v>225</v>
      </c>
    </row>
    <row r="1940" spans="1:26" x14ac:dyDescent="0.3">
      <c r="A1940" s="592">
        <v>705034</v>
      </c>
      <c r="B1940" s="592" t="s">
        <v>4277</v>
      </c>
      <c r="C1940" s="592" t="s">
        <v>226</v>
      </c>
      <c r="D1940" s="592" t="s">
        <v>224</v>
      </c>
      <c r="E1940" s="592" t="s">
        <v>224</v>
      </c>
      <c r="F1940" s="592" t="s">
        <v>224</v>
      </c>
      <c r="G1940" s="592" t="s">
        <v>224</v>
      </c>
      <c r="H1940" s="592" t="s">
        <v>225</v>
      </c>
      <c r="I1940" s="592" t="s">
        <v>224</v>
      </c>
      <c r="J1940" s="592" t="s">
        <v>224</v>
      </c>
      <c r="K1940" s="592" t="s">
        <v>224</v>
      </c>
      <c r="L1940" s="592" t="s">
        <v>224</v>
      </c>
      <c r="M1940" s="592" t="s">
        <v>224</v>
      </c>
      <c r="N1940" s="592" t="s">
        <v>225</v>
      </c>
      <c r="O1940" s="592" t="s">
        <v>225</v>
      </c>
      <c r="P1940" s="592" t="s">
        <v>226</v>
      </c>
      <c r="Q1940" s="592" t="s">
        <v>225</v>
      </c>
      <c r="R1940" s="592" t="s">
        <v>226</v>
      </c>
      <c r="S1940" s="592" t="s">
        <v>225</v>
      </c>
      <c r="T1940" s="592" t="s">
        <v>225</v>
      </c>
      <c r="U1940" s="592" t="s">
        <v>225</v>
      </c>
      <c r="V1940" s="592" t="s">
        <v>225</v>
      </c>
      <c r="W1940" s="592" t="s">
        <v>225</v>
      </c>
      <c r="X1940" s="592" t="s">
        <v>225</v>
      </c>
      <c r="Y1940" s="592" t="s">
        <v>225</v>
      </c>
      <c r="Z1940" s="592" t="s">
        <v>225</v>
      </c>
    </row>
    <row r="1941" spans="1:26" x14ac:dyDescent="0.3">
      <c r="A1941" s="592">
        <v>706732</v>
      </c>
      <c r="B1941" s="592" t="s">
        <v>4277</v>
      </c>
      <c r="C1941" s="592" t="s">
        <v>226</v>
      </c>
      <c r="D1941" s="592" t="s">
        <v>224</v>
      </c>
      <c r="E1941" s="592" t="s">
        <v>224</v>
      </c>
      <c r="F1941" s="592" t="s">
        <v>226</v>
      </c>
      <c r="G1941" s="592" t="s">
        <v>224</v>
      </c>
      <c r="H1941" s="592" t="s">
        <v>226</v>
      </c>
      <c r="I1941" s="592" t="s">
        <v>226</v>
      </c>
      <c r="J1941" s="592" t="s">
        <v>224</v>
      </c>
      <c r="K1941" s="592" t="s">
        <v>226</v>
      </c>
      <c r="L1941" s="592" t="s">
        <v>226</v>
      </c>
      <c r="M1941" s="592" t="s">
        <v>226</v>
      </c>
      <c r="N1941" s="592" t="s">
        <v>224</v>
      </c>
      <c r="O1941" s="592" t="s">
        <v>225</v>
      </c>
      <c r="P1941" s="592" t="s">
        <v>225</v>
      </c>
      <c r="Q1941" s="592" t="s">
        <v>225</v>
      </c>
      <c r="R1941" s="592" t="s">
        <v>225</v>
      </c>
      <c r="S1941" s="592" t="s">
        <v>225</v>
      </c>
      <c r="T1941" s="592" t="s">
        <v>225</v>
      </c>
      <c r="U1941" s="592" t="s">
        <v>225</v>
      </c>
      <c r="V1941" s="592" t="s">
        <v>225</v>
      </c>
      <c r="W1941" s="592" t="s">
        <v>225</v>
      </c>
      <c r="X1941" s="592" t="s">
        <v>225</v>
      </c>
      <c r="Y1941" s="592" t="s">
        <v>225</v>
      </c>
      <c r="Z1941" s="592" t="s">
        <v>225</v>
      </c>
    </row>
    <row r="1942" spans="1:26" x14ac:dyDescent="0.3">
      <c r="A1942" s="592">
        <v>702782</v>
      </c>
      <c r="B1942" s="592" t="s">
        <v>4277</v>
      </c>
      <c r="C1942" s="592" t="s">
        <v>226</v>
      </c>
      <c r="D1942" s="592" t="s">
        <v>226</v>
      </c>
      <c r="E1942" s="592" t="s">
        <v>226</v>
      </c>
      <c r="F1942" s="592" t="s">
        <v>226</v>
      </c>
      <c r="G1942" s="592" t="s">
        <v>224</v>
      </c>
      <c r="H1942" s="592" t="s">
        <v>226</v>
      </c>
      <c r="I1942" s="592" t="s">
        <v>224</v>
      </c>
      <c r="J1942" s="592" t="s">
        <v>224</v>
      </c>
      <c r="K1942" s="592" t="s">
        <v>226</v>
      </c>
      <c r="L1942" s="592" t="s">
        <v>226</v>
      </c>
      <c r="M1942" s="592" t="s">
        <v>224</v>
      </c>
      <c r="N1942" s="592" t="s">
        <v>224</v>
      </c>
      <c r="O1942" s="592" t="s">
        <v>225</v>
      </c>
      <c r="P1942" s="592" t="s">
        <v>225</v>
      </c>
      <c r="Q1942" s="592" t="s">
        <v>225</v>
      </c>
      <c r="R1942" s="592" t="s">
        <v>225</v>
      </c>
      <c r="S1942" s="592" t="s">
        <v>225</v>
      </c>
      <c r="T1942" s="592" t="s">
        <v>225</v>
      </c>
      <c r="U1942" s="592" t="s">
        <v>225</v>
      </c>
      <c r="V1942" s="592" t="s">
        <v>225</v>
      </c>
      <c r="W1942" s="592" t="s">
        <v>225</v>
      </c>
      <c r="X1942" s="592" t="s">
        <v>225</v>
      </c>
      <c r="Y1942" s="592" t="s">
        <v>225</v>
      </c>
      <c r="Z1942" s="592" t="s">
        <v>225</v>
      </c>
    </row>
    <row r="1943" spans="1:26" x14ac:dyDescent="0.3">
      <c r="A1943" s="592">
        <v>705308</v>
      </c>
      <c r="B1943" s="592" t="s">
        <v>4277</v>
      </c>
      <c r="C1943" s="592" t="s">
        <v>226</v>
      </c>
      <c r="D1943" s="592" t="s">
        <v>226</v>
      </c>
      <c r="E1943" s="592" t="s">
        <v>226</v>
      </c>
      <c r="F1943" s="592" t="s">
        <v>226</v>
      </c>
      <c r="G1943" s="592" t="s">
        <v>226</v>
      </c>
      <c r="H1943" s="592" t="s">
        <v>224</v>
      </c>
      <c r="I1943" s="592" t="s">
        <v>224</v>
      </c>
      <c r="J1943" s="592" t="s">
        <v>224</v>
      </c>
      <c r="K1943" s="592" t="s">
        <v>224</v>
      </c>
      <c r="L1943" s="592" t="s">
        <v>226</v>
      </c>
      <c r="M1943" s="592" t="s">
        <v>224</v>
      </c>
      <c r="N1943" s="592" t="s">
        <v>224</v>
      </c>
      <c r="O1943" s="592" t="s">
        <v>225</v>
      </c>
      <c r="P1943" s="592" t="s">
        <v>225</v>
      </c>
      <c r="Q1943" s="592" t="s">
        <v>225</v>
      </c>
      <c r="R1943" s="592" t="s">
        <v>225</v>
      </c>
      <c r="S1943" s="592" t="s">
        <v>225</v>
      </c>
      <c r="T1943" s="592" t="s">
        <v>225</v>
      </c>
      <c r="U1943" s="592" t="s">
        <v>225</v>
      </c>
      <c r="V1943" s="592" t="s">
        <v>225</v>
      </c>
      <c r="W1943" s="592" t="s">
        <v>225</v>
      </c>
      <c r="X1943" s="592" t="s">
        <v>225</v>
      </c>
      <c r="Y1943" s="592" t="s">
        <v>225</v>
      </c>
      <c r="Z1943" s="592" t="s">
        <v>225</v>
      </c>
    </row>
    <row r="1944" spans="1:26" x14ac:dyDescent="0.3">
      <c r="A1944" s="592">
        <v>702273</v>
      </c>
      <c r="B1944" s="592" t="s">
        <v>4277</v>
      </c>
      <c r="C1944" s="592" t="s">
        <v>224</v>
      </c>
      <c r="D1944" s="592" t="s">
        <v>224</v>
      </c>
      <c r="E1944" s="592" t="s">
        <v>224</v>
      </c>
      <c r="F1944" s="592" t="s">
        <v>226</v>
      </c>
      <c r="G1944" s="592" t="s">
        <v>224</v>
      </c>
      <c r="H1944" s="592" t="s">
        <v>226</v>
      </c>
      <c r="I1944" s="592" t="s">
        <v>224</v>
      </c>
      <c r="J1944" s="592" t="s">
        <v>224</v>
      </c>
      <c r="K1944" s="592" t="s">
        <v>224</v>
      </c>
      <c r="L1944" s="592" t="s">
        <v>224</v>
      </c>
      <c r="M1944" s="592" t="s">
        <v>224</v>
      </c>
      <c r="N1944" s="592" t="s">
        <v>224</v>
      </c>
      <c r="O1944" s="592" t="s">
        <v>226</v>
      </c>
      <c r="P1944" s="592" t="s">
        <v>226</v>
      </c>
      <c r="Q1944" s="592" t="s">
        <v>226</v>
      </c>
      <c r="R1944" s="592" t="s">
        <v>225</v>
      </c>
      <c r="S1944" s="592" t="s">
        <v>226</v>
      </c>
      <c r="T1944" s="592" t="s">
        <v>226</v>
      </c>
      <c r="U1944" s="592" t="s">
        <v>225</v>
      </c>
      <c r="V1944" s="592" t="s">
        <v>225</v>
      </c>
      <c r="W1944" s="592" t="s">
        <v>225</v>
      </c>
      <c r="X1944" s="592" t="s">
        <v>225</v>
      </c>
      <c r="Y1944" s="592" t="s">
        <v>225</v>
      </c>
      <c r="Z1944" s="592" t="s">
        <v>225</v>
      </c>
    </row>
    <row r="1945" spans="1:26" x14ac:dyDescent="0.3">
      <c r="A1945" s="592">
        <v>706651</v>
      </c>
      <c r="B1945" s="592" t="s">
        <v>4277</v>
      </c>
      <c r="C1945" s="592" t="s">
        <v>224</v>
      </c>
      <c r="D1945" s="592" t="s">
        <v>226</v>
      </c>
      <c r="E1945" s="592" t="s">
        <v>224</v>
      </c>
      <c r="F1945" s="592" t="s">
        <v>226</v>
      </c>
      <c r="G1945" s="592" t="s">
        <v>224</v>
      </c>
      <c r="H1945" s="592" t="s">
        <v>224</v>
      </c>
      <c r="I1945" s="592" t="s">
        <v>224</v>
      </c>
      <c r="J1945" s="592" t="s">
        <v>224</v>
      </c>
      <c r="K1945" s="592" t="s">
        <v>226</v>
      </c>
      <c r="L1945" s="592" t="s">
        <v>224</v>
      </c>
      <c r="M1945" s="592" t="s">
        <v>224</v>
      </c>
      <c r="N1945" s="592" t="s">
        <v>226</v>
      </c>
      <c r="O1945" s="592" t="s">
        <v>226</v>
      </c>
      <c r="P1945" s="592" t="s">
        <v>226</v>
      </c>
      <c r="Q1945" s="592" t="s">
        <v>226</v>
      </c>
      <c r="R1945" s="592" t="s">
        <v>225</v>
      </c>
      <c r="S1945" s="592" t="s">
        <v>225</v>
      </c>
      <c r="T1945" s="592" t="s">
        <v>226</v>
      </c>
      <c r="U1945" s="592" t="s">
        <v>225</v>
      </c>
      <c r="V1945" s="592" t="s">
        <v>225</v>
      </c>
      <c r="W1945" s="592" t="s">
        <v>225</v>
      </c>
      <c r="X1945" s="592" t="s">
        <v>225</v>
      </c>
      <c r="Y1945" s="592" t="s">
        <v>225</v>
      </c>
      <c r="Z1945" s="592" t="s">
        <v>225</v>
      </c>
    </row>
    <row r="1946" spans="1:26" x14ac:dyDescent="0.3">
      <c r="A1946" s="592">
        <v>705707</v>
      </c>
      <c r="B1946" s="592" t="s">
        <v>4277</v>
      </c>
      <c r="C1946" s="592" t="s">
        <v>224</v>
      </c>
      <c r="D1946" s="592" t="s">
        <v>224</v>
      </c>
      <c r="E1946" s="592" t="s">
        <v>224</v>
      </c>
      <c r="F1946" s="592" t="s">
        <v>226</v>
      </c>
      <c r="G1946" s="592" t="s">
        <v>224</v>
      </c>
      <c r="H1946" s="592" t="s">
        <v>225</v>
      </c>
      <c r="I1946" s="592" t="s">
        <v>226</v>
      </c>
      <c r="J1946" s="592" t="s">
        <v>226</v>
      </c>
      <c r="K1946" s="592" t="s">
        <v>226</v>
      </c>
      <c r="L1946" s="592" t="s">
        <v>226</v>
      </c>
      <c r="M1946" s="592" t="s">
        <v>226</v>
      </c>
      <c r="N1946" s="592" t="s">
        <v>226</v>
      </c>
      <c r="O1946" s="592" t="s">
        <v>226</v>
      </c>
      <c r="P1946" s="592" t="s">
        <v>226</v>
      </c>
      <c r="Q1946" s="592" t="s">
        <v>226</v>
      </c>
      <c r="R1946" s="592" t="s">
        <v>225</v>
      </c>
      <c r="S1946" s="592" t="s">
        <v>225</v>
      </c>
      <c r="T1946" s="592" t="s">
        <v>225</v>
      </c>
      <c r="U1946" s="592" t="s">
        <v>225</v>
      </c>
      <c r="V1946" s="592" t="s">
        <v>225</v>
      </c>
      <c r="W1946" s="592" t="s">
        <v>225</v>
      </c>
      <c r="X1946" s="592" t="s">
        <v>225</v>
      </c>
      <c r="Y1946" s="592" t="s">
        <v>225</v>
      </c>
      <c r="Z1946" s="592" t="s">
        <v>225</v>
      </c>
    </row>
    <row r="1947" spans="1:26" x14ac:dyDescent="0.3">
      <c r="A1947" s="592">
        <v>700792</v>
      </c>
      <c r="B1947" s="592" t="s">
        <v>4277</v>
      </c>
      <c r="C1947" s="592" t="s">
        <v>224</v>
      </c>
      <c r="D1947" s="592" t="s">
        <v>226</v>
      </c>
      <c r="E1947" s="592" t="s">
        <v>226</v>
      </c>
      <c r="F1947" s="592" t="s">
        <v>226</v>
      </c>
      <c r="G1947" s="592" t="s">
        <v>224</v>
      </c>
      <c r="H1947" s="592" t="s">
        <v>224</v>
      </c>
      <c r="I1947" s="592" t="s">
        <v>224</v>
      </c>
      <c r="J1947" s="592" t="s">
        <v>226</v>
      </c>
      <c r="K1947" s="592" t="s">
        <v>226</v>
      </c>
      <c r="L1947" s="592" t="s">
        <v>224</v>
      </c>
      <c r="M1947" s="592" t="s">
        <v>224</v>
      </c>
      <c r="N1947" s="592" t="s">
        <v>224</v>
      </c>
      <c r="O1947" s="592" t="s">
        <v>226</v>
      </c>
      <c r="P1947" s="592" t="s">
        <v>226</v>
      </c>
      <c r="Q1947" s="592" t="s">
        <v>226</v>
      </c>
      <c r="R1947" s="592" t="s">
        <v>226</v>
      </c>
      <c r="S1947" s="592" t="s">
        <v>226</v>
      </c>
      <c r="T1947" s="592" t="s">
        <v>225</v>
      </c>
      <c r="U1947" s="592" t="s">
        <v>225</v>
      </c>
      <c r="V1947" s="592" t="s">
        <v>225</v>
      </c>
      <c r="W1947" s="592" t="s">
        <v>225</v>
      </c>
      <c r="X1947" s="592" t="s">
        <v>225</v>
      </c>
      <c r="Y1947" s="592" t="s">
        <v>225</v>
      </c>
      <c r="Z1947" s="592" t="s">
        <v>225</v>
      </c>
    </row>
    <row r="1948" spans="1:26" x14ac:dyDescent="0.3">
      <c r="A1948" s="592">
        <v>706699</v>
      </c>
      <c r="B1948" s="592" t="s">
        <v>4277</v>
      </c>
      <c r="C1948" s="592" t="s">
        <v>224</v>
      </c>
      <c r="D1948" s="592" t="s">
        <v>226</v>
      </c>
      <c r="E1948" s="592" t="s">
        <v>224</v>
      </c>
      <c r="F1948" s="592" t="s">
        <v>226</v>
      </c>
      <c r="G1948" s="592" t="s">
        <v>224</v>
      </c>
      <c r="H1948" s="592" t="s">
        <v>224</v>
      </c>
      <c r="I1948" s="592" t="s">
        <v>224</v>
      </c>
      <c r="J1948" s="592" t="s">
        <v>226</v>
      </c>
      <c r="K1948" s="592" t="s">
        <v>226</v>
      </c>
      <c r="L1948" s="592" t="s">
        <v>224</v>
      </c>
      <c r="M1948" s="592" t="s">
        <v>226</v>
      </c>
      <c r="N1948" s="592" t="s">
        <v>224</v>
      </c>
      <c r="O1948" s="592" t="s">
        <v>226</v>
      </c>
      <c r="P1948" s="592" t="s">
        <v>226</v>
      </c>
      <c r="Q1948" s="592" t="s">
        <v>226</v>
      </c>
      <c r="R1948" s="592" t="s">
        <v>226</v>
      </c>
      <c r="S1948" s="592" t="s">
        <v>226</v>
      </c>
      <c r="T1948" s="592" t="s">
        <v>226</v>
      </c>
      <c r="U1948" s="592" t="s">
        <v>225</v>
      </c>
      <c r="V1948" s="592" t="s">
        <v>225</v>
      </c>
      <c r="W1948" s="592" t="s">
        <v>225</v>
      </c>
      <c r="X1948" s="592" t="s">
        <v>225</v>
      </c>
      <c r="Y1948" s="592" t="s">
        <v>225</v>
      </c>
      <c r="Z1948" s="592" t="s">
        <v>225</v>
      </c>
    </row>
    <row r="1949" spans="1:26" x14ac:dyDescent="0.3">
      <c r="A1949" s="592">
        <v>704360</v>
      </c>
      <c r="B1949" s="592" t="s">
        <v>4277</v>
      </c>
      <c r="C1949" s="592" t="s">
        <v>224</v>
      </c>
      <c r="D1949" s="592" t="s">
        <v>226</v>
      </c>
      <c r="E1949" s="592" t="s">
        <v>224</v>
      </c>
      <c r="F1949" s="592" t="s">
        <v>226</v>
      </c>
      <c r="G1949" s="592" t="s">
        <v>226</v>
      </c>
      <c r="H1949" s="592" t="s">
        <v>226</v>
      </c>
      <c r="I1949" s="592" t="s">
        <v>226</v>
      </c>
      <c r="J1949" s="592" t="s">
        <v>226</v>
      </c>
      <c r="K1949" s="592" t="s">
        <v>226</v>
      </c>
      <c r="L1949" s="592" t="s">
        <v>226</v>
      </c>
      <c r="M1949" s="592" t="s">
        <v>226</v>
      </c>
      <c r="N1949" s="592" t="s">
        <v>226</v>
      </c>
      <c r="O1949" s="592" t="s">
        <v>226</v>
      </c>
      <c r="P1949" s="592" t="s">
        <v>226</v>
      </c>
      <c r="Q1949" s="592" t="s">
        <v>226</v>
      </c>
      <c r="R1949" s="592" t="s">
        <v>226</v>
      </c>
      <c r="S1949" s="592" t="s">
        <v>226</v>
      </c>
      <c r="T1949" s="592" t="s">
        <v>225</v>
      </c>
      <c r="U1949" s="592" t="s">
        <v>225</v>
      </c>
      <c r="V1949" s="592" t="s">
        <v>225</v>
      </c>
      <c r="W1949" s="592" t="s">
        <v>225</v>
      </c>
      <c r="X1949" s="592" t="s">
        <v>225</v>
      </c>
      <c r="Y1949" s="592" t="s">
        <v>225</v>
      </c>
      <c r="Z1949" s="592" t="s">
        <v>225</v>
      </c>
    </row>
    <row r="1950" spans="1:26" x14ac:dyDescent="0.3">
      <c r="A1950" s="592">
        <v>703091</v>
      </c>
      <c r="B1950" s="592" t="s">
        <v>4277</v>
      </c>
      <c r="C1950" s="592" t="s">
        <v>224</v>
      </c>
      <c r="D1950" s="592" t="s">
        <v>224</v>
      </c>
      <c r="E1950" s="592" t="s">
        <v>224</v>
      </c>
      <c r="F1950" s="592" t="s">
        <v>224</v>
      </c>
      <c r="G1950" s="592" t="s">
        <v>224</v>
      </c>
      <c r="H1950" s="592" t="s">
        <v>224</v>
      </c>
      <c r="I1950" s="592" t="s">
        <v>224</v>
      </c>
      <c r="J1950" s="592" t="s">
        <v>224</v>
      </c>
      <c r="K1950" s="592" t="s">
        <v>224</v>
      </c>
      <c r="L1950" s="592" t="s">
        <v>224</v>
      </c>
      <c r="M1950" s="592" t="s">
        <v>226</v>
      </c>
      <c r="N1950" s="592" t="s">
        <v>225</v>
      </c>
      <c r="O1950" s="592" t="s">
        <v>226</v>
      </c>
      <c r="P1950" s="592" t="s">
        <v>226</v>
      </c>
      <c r="Q1950" s="592" t="s">
        <v>226</v>
      </c>
      <c r="R1950" s="592" t="s">
        <v>225</v>
      </c>
      <c r="S1950" s="592" t="s">
        <v>225</v>
      </c>
      <c r="T1950" s="592" t="s">
        <v>225</v>
      </c>
      <c r="U1950" s="592" t="s">
        <v>225</v>
      </c>
      <c r="V1950" s="592" t="s">
        <v>225</v>
      </c>
      <c r="W1950" s="592" t="s">
        <v>225</v>
      </c>
      <c r="X1950" s="592" t="s">
        <v>225</v>
      </c>
      <c r="Y1950" s="592" t="s">
        <v>225</v>
      </c>
      <c r="Z1950" s="592" t="s">
        <v>225</v>
      </c>
    </row>
    <row r="1951" spans="1:26" x14ac:dyDescent="0.3">
      <c r="A1951" s="592">
        <v>706381</v>
      </c>
      <c r="B1951" s="592" t="s">
        <v>4277</v>
      </c>
      <c r="C1951" s="592" t="s">
        <v>224</v>
      </c>
      <c r="D1951" s="592" t="s">
        <v>226</v>
      </c>
      <c r="E1951" s="592" t="s">
        <v>224</v>
      </c>
      <c r="F1951" s="592" t="s">
        <v>226</v>
      </c>
      <c r="G1951" s="592" t="s">
        <v>224</v>
      </c>
      <c r="H1951" s="592" t="s">
        <v>226</v>
      </c>
      <c r="I1951" s="592" t="s">
        <v>226</v>
      </c>
      <c r="J1951" s="592" t="s">
        <v>226</v>
      </c>
      <c r="K1951" s="592" t="s">
        <v>226</v>
      </c>
      <c r="L1951" s="592" t="s">
        <v>224</v>
      </c>
      <c r="M1951" s="592" t="s">
        <v>226</v>
      </c>
      <c r="N1951" s="592" t="s">
        <v>226</v>
      </c>
      <c r="O1951" s="592" t="s">
        <v>225</v>
      </c>
      <c r="P1951" s="592" t="s">
        <v>225</v>
      </c>
      <c r="Q1951" s="592" t="s">
        <v>226</v>
      </c>
      <c r="R1951" s="592" t="s">
        <v>225</v>
      </c>
      <c r="S1951" s="592" t="s">
        <v>225</v>
      </c>
      <c r="T1951" s="592" t="s">
        <v>225</v>
      </c>
      <c r="U1951" s="592" t="s">
        <v>225</v>
      </c>
      <c r="V1951" s="592" t="s">
        <v>225</v>
      </c>
      <c r="W1951" s="592" t="s">
        <v>225</v>
      </c>
      <c r="X1951" s="592" t="s">
        <v>225</v>
      </c>
      <c r="Y1951" s="592" t="s">
        <v>225</v>
      </c>
      <c r="Z1951" s="592" t="s">
        <v>225</v>
      </c>
    </row>
    <row r="1952" spans="1:26" x14ac:dyDescent="0.3">
      <c r="A1952" s="592">
        <v>705809</v>
      </c>
      <c r="B1952" s="592" t="s">
        <v>4277</v>
      </c>
      <c r="C1952" s="592" t="s">
        <v>224</v>
      </c>
      <c r="D1952" s="592" t="s">
        <v>224</v>
      </c>
      <c r="E1952" s="592" t="s">
        <v>224</v>
      </c>
      <c r="F1952" s="592" t="s">
        <v>224</v>
      </c>
      <c r="G1952" s="592" t="s">
        <v>224</v>
      </c>
      <c r="H1952" s="592" t="s">
        <v>224</v>
      </c>
      <c r="I1952" s="592" t="s">
        <v>226</v>
      </c>
      <c r="J1952" s="592" t="s">
        <v>226</v>
      </c>
      <c r="K1952" s="592" t="s">
        <v>226</v>
      </c>
      <c r="L1952" s="592" t="s">
        <v>224</v>
      </c>
      <c r="M1952" s="592" t="s">
        <v>224</v>
      </c>
      <c r="N1952" s="592" t="s">
        <v>226</v>
      </c>
      <c r="O1952" s="592" t="s">
        <v>225</v>
      </c>
      <c r="P1952" s="592" t="s">
        <v>225</v>
      </c>
      <c r="Q1952" s="592" t="s">
        <v>225</v>
      </c>
      <c r="R1952" s="592" t="s">
        <v>226</v>
      </c>
      <c r="S1952" s="592" t="s">
        <v>225</v>
      </c>
      <c r="T1952" s="592" t="s">
        <v>226</v>
      </c>
      <c r="U1952" s="592" t="s">
        <v>225</v>
      </c>
      <c r="V1952" s="592" t="s">
        <v>225</v>
      </c>
      <c r="W1952" s="592" t="s">
        <v>225</v>
      </c>
      <c r="X1952" s="592" t="s">
        <v>225</v>
      </c>
      <c r="Y1952" s="592" t="s">
        <v>225</v>
      </c>
      <c r="Z1952" s="592" t="s">
        <v>225</v>
      </c>
    </row>
    <row r="1953" spans="1:26" x14ac:dyDescent="0.3">
      <c r="A1953" s="592">
        <v>704895</v>
      </c>
      <c r="B1953" s="592" t="s">
        <v>4277</v>
      </c>
      <c r="C1953" s="592" t="s">
        <v>224</v>
      </c>
      <c r="D1953" s="592" t="s">
        <v>224</v>
      </c>
      <c r="E1953" s="592" t="s">
        <v>224</v>
      </c>
      <c r="F1953" s="592" t="s">
        <v>224</v>
      </c>
      <c r="G1953" s="592" t="s">
        <v>224</v>
      </c>
      <c r="H1953" s="592" t="s">
        <v>224</v>
      </c>
      <c r="I1953" s="592" t="s">
        <v>226</v>
      </c>
      <c r="J1953" s="592" t="s">
        <v>226</v>
      </c>
      <c r="K1953" s="592" t="s">
        <v>224</v>
      </c>
      <c r="L1953" s="592" t="s">
        <v>226</v>
      </c>
      <c r="M1953" s="592" t="s">
        <v>226</v>
      </c>
      <c r="N1953" s="592" t="s">
        <v>226</v>
      </c>
      <c r="O1953" s="592" t="s">
        <v>226</v>
      </c>
      <c r="P1953" s="592" t="s">
        <v>226</v>
      </c>
      <c r="Q1953" s="592" t="s">
        <v>226</v>
      </c>
      <c r="R1953" s="592" t="s">
        <v>226</v>
      </c>
      <c r="S1953" s="592" t="s">
        <v>226</v>
      </c>
      <c r="T1953" s="592" t="s">
        <v>226</v>
      </c>
      <c r="U1953" s="592" t="s">
        <v>225</v>
      </c>
      <c r="V1953" s="592" t="s">
        <v>225</v>
      </c>
      <c r="W1953" s="592" t="s">
        <v>225</v>
      </c>
      <c r="X1953" s="592" t="s">
        <v>225</v>
      </c>
      <c r="Y1953" s="592" t="s">
        <v>225</v>
      </c>
      <c r="Z1953" s="592" t="s">
        <v>225</v>
      </c>
    </row>
    <row r="1954" spans="1:26" x14ac:dyDescent="0.3">
      <c r="A1954" s="592">
        <v>706175</v>
      </c>
      <c r="B1954" s="592" t="s">
        <v>4277</v>
      </c>
      <c r="C1954" s="592" t="s">
        <v>224</v>
      </c>
      <c r="D1954" s="592" t="s">
        <v>226</v>
      </c>
      <c r="E1954" s="592" t="s">
        <v>226</v>
      </c>
      <c r="F1954" s="592" t="s">
        <v>226</v>
      </c>
      <c r="G1954" s="592" t="s">
        <v>224</v>
      </c>
      <c r="H1954" s="592" t="s">
        <v>224</v>
      </c>
      <c r="I1954" s="592" t="s">
        <v>226</v>
      </c>
      <c r="J1954" s="592" t="s">
        <v>226</v>
      </c>
      <c r="K1954" s="592" t="s">
        <v>226</v>
      </c>
      <c r="L1954" s="592" t="s">
        <v>224</v>
      </c>
      <c r="M1954" s="592" t="s">
        <v>226</v>
      </c>
      <c r="N1954" s="592" t="s">
        <v>224</v>
      </c>
      <c r="O1954" s="592" t="s">
        <v>225</v>
      </c>
      <c r="P1954" s="592" t="s">
        <v>226</v>
      </c>
      <c r="Q1954" s="592" t="s">
        <v>226</v>
      </c>
      <c r="R1954" s="592" t="s">
        <v>225</v>
      </c>
      <c r="S1954" s="592" t="s">
        <v>226</v>
      </c>
      <c r="T1954" s="592" t="s">
        <v>226</v>
      </c>
      <c r="U1954" s="592" t="s">
        <v>225</v>
      </c>
      <c r="V1954" s="592" t="s">
        <v>225</v>
      </c>
      <c r="W1954" s="592" t="s">
        <v>225</v>
      </c>
      <c r="X1954" s="592" t="s">
        <v>225</v>
      </c>
      <c r="Y1954" s="592" t="s">
        <v>225</v>
      </c>
      <c r="Z1954" s="592" t="s">
        <v>225</v>
      </c>
    </row>
    <row r="1955" spans="1:26" x14ac:dyDescent="0.3">
      <c r="A1955" s="592">
        <v>705984</v>
      </c>
      <c r="B1955" s="592" t="s">
        <v>4277</v>
      </c>
      <c r="C1955" s="592" t="s">
        <v>224</v>
      </c>
      <c r="D1955" s="592" t="s">
        <v>224</v>
      </c>
      <c r="E1955" s="592" t="s">
        <v>224</v>
      </c>
      <c r="F1955" s="592" t="s">
        <v>224</v>
      </c>
      <c r="G1955" s="592" t="s">
        <v>224</v>
      </c>
      <c r="H1955" s="592" t="s">
        <v>226</v>
      </c>
      <c r="I1955" s="592" t="s">
        <v>224</v>
      </c>
      <c r="J1955" s="592" t="s">
        <v>224</v>
      </c>
      <c r="K1955" s="592" t="s">
        <v>226</v>
      </c>
      <c r="L1955" s="592" t="s">
        <v>226</v>
      </c>
      <c r="M1955" s="592" t="s">
        <v>224</v>
      </c>
      <c r="N1955" s="592" t="s">
        <v>226</v>
      </c>
      <c r="O1955" s="592" t="s">
        <v>226</v>
      </c>
      <c r="P1955" s="592" t="s">
        <v>226</v>
      </c>
      <c r="Q1955" s="592" t="s">
        <v>226</v>
      </c>
      <c r="R1955" s="592" t="s">
        <v>226</v>
      </c>
      <c r="S1955" s="592" t="s">
        <v>226</v>
      </c>
      <c r="T1955" s="592" t="s">
        <v>226</v>
      </c>
      <c r="U1955" s="592" t="s">
        <v>225</v>
      </c>
      <c r="V1955" s="592" t="s">
        <v>225</v>
      </c>
      <c r="W1955" s="592" t="s">
        <v>225</v>
      </c>
      <c r="X1955" s="592" t="s">
        <v>225</v>
      </c>
      <c r="Y1955" s="592" t="s">
        <v>225</v>
      </c>
      <c r="Z1955" s="592" t="s">
        <v>225</v>
      </c>
    </row>
    <row r="1956" spans="1:26" x14ac:dyDescent="0.3">
      <c r="A1956" s="592">
        <v>705795</v>
      </c>
      <c r="B1956" s="592" t="s">
        <v>4277</v>
      </c>
      <c r="C1956" s="592" t="s">
        <v>224</v>
      </c>
      <c r="D1956" s="592" t="s">
        <v>224</v>
      </c>
      <c r="E1956" s="592" t="s">
        <v>226</v>
      </c>
      <c r="F1956" s="592" t="s">
        <v>224</v>
      </c>
      <c r="G1956" s="592" t="s">
        <v>224</v>
      </c>
      <c r="H1956" s="592" t="s">
        <v>224</v>
      </c>
      <c r="I1956" s="592" t="s">
        <v>226</v>
      </c>
      <c r="J1956" s="592" t="s">
        <v>226</v>
      </c>
      <c r="K1956" s="592" t="s">
        <v>226</v>
      </c>
      <c r="L1956" s="592" t="s">
        <v>226</v>
      </c>
      <c r="M1956" s="592" t="s">
        <v>225</v>
      </c>
      <c r="N1956" s="592" t="s">
        <v>225</v>
      </c>
      <c r="O1956" s="592" t="s">
        <v>225</v>
      </c>
      <c r="P1956" s="592" t="s">
        <v>225</v>
      </c>
      <c r="Q1956" s="592" t="s">
        <v>225</v>
      </c>
      <c r="R1956" s="592" t="s">
        <v>225</v>
      </c>
      <c r="S1956" s="592" t="s">
        <v>225</v>
      </c>
      <c r="T1956" s="592" t="s">
        <v>225</v>
      </c>
      <c r="U1956" s="592" t="s">
        <v>225</v>
      </c>
      <c r="V1956" s="592" t="s">
        <v>225</v>
      </c>
      <c r="W1956" s="592" t="s">
        <v>225</v>
      </c>
      <c r="X1956" s="592" t="s">
        <v>225</v>
      </c>
      <c r="Y1956" s="592" t="s">
        <v>225</v>
      </c>
      <c r="Z1956" s="592" t="s">
        <v>225</v>
      </c>
    </row>
    <row r="1957" spans="1:26" x14ac:dyDescent="0.3">
      <c r="A1957" s="592">
        <v>706621</v>
      </c>
      <c r="B1957" s="592" t="s">
        <v>4277</v>
      </c>
      <c r="C1957" s="592" t="s">
        <v>224</v>
      </c>
      <c r="D1957" s="592" t="s">
        <v>226</v>
      </c>
      <c r="E1957" s="592" t="s">
        <v>226</v>
      </c>
      <c r="F1957" s="592" t="s">
        <v>226</v>
      </c>
      <c r="G1957" s="592" t="s">
        <v>226</v>
      </c>
      <c r="H1957" s="592" t="s">
        <v>226</v>
      </c>
      <c r="I1957" s="592" t="s">
        <v>224</v>
      </c>
      <c r="J1957" s="592" t="s">
        <v>226</v>
      </c>
      <c r="K1957" s="592" t="s">
        <v>226</v>
      </c>
      <c r="L1957" s="592" t="s">
        <v>226</v>
      </c>
      <c r="M1957" s="592" t="s">
        <v>224</v>
      </c>
      <c r="N1957" s="592" t="s">
        <v>225</v>
      </c>
      <c r="O1957" s="592" t="s">
        <v>226</v>
      </c>
      <c r="P1957" s="592" t="s">
        <v>226</v>
      </c>
      <c r="Q1957" s="592" t="s">
        <v>226</v>
      </c>
      <c r="R1957" s="592" t="s">
        <v>226</v>
      </c>
      <c r="S1957" s="592" t="s">
        <v>226</v>
      </c>
      <c r="T1957" s="592" t="s">
        <v>225</v>
      </c>
      <c r="U1957" s="592" t="s">
        <v>225</v>
      </c>
      <c r="V1957" s="592" t="s">
        <v>225</v>
      </c>
      <c r="W1957" s="592" t="s">
        <v>225</v>
      </c>
      <c r="X1957" s="592" t="s">
        <v>225</v>
      </c>
      <c r="Y1957" s="592" t="s">
        <v>225</v>
      </c>
      <c r="Z1957" s="592" t="s">
        <v>225</v>
      </c>
    </row>
    <row r="1958" spans="1:26" x14ac:dyDescent="0.3">
      <c r="A1958" s="592">
        <v>706354</v>
      </c>
      <c r="B1958" s="592" t="s">
        <v>4277</v>
      </c>
      <c r="C1958" s="592" t="s">
        <v>224</v>
      </c>
      <c r="D1958" s="592" t="s">
        <v>226</v>
      </c>
      <c r="E1958" s="592" t="s">
        <v>224</v>
      </c>
      <c r="F1958" s="592" t="s">
        <v>224</v>
      </c>
      <c r="G1958" s="592" t="s">
        <v>224</v>
      </c>
      <c r="H1958" s="592" t="s">
        <v>226</v>
      </c>
      <c r="I1958" s="592" t="s">
        <v>224</v>
      </c>
      <c r="J1958" s="592" t="s">
        <v>226</v>
      </c>
      <c r="K1958" s="592" t="s">
        <v>226</v>
      </c>
      <c r="L1958" s="592" t="s">
        <v>224</v>
      </c>
      <c r="M1958" s="592" t="s">
        <v>224</v>
      </c>
      <c r="N1958" s="592" t="s">
        <v>226</v>
      </c>
      <c r="O1958" s="592" t="s">
        <v>226</v>
      </c>
      <c r="P1958" s="592" t="s">
        <v>226</v>
      </c>
      <c r="Q1958" s="592" t="s">
        <v>226</v>
      </c>
      <c r="R1958" s="592" t="s">
        <v>225</v>
      </c>
      <c r="S1958" s="592" t="s">
        <v>226</v>
      </c>
      <c r="T1958" s="592" t="s">
        <v>226</v>
      </c>
      <c r="U1958" s="592" t="s">
        <v>225</v>
      </c>
      <c r="V1958" s="592" t="s">
        <v>225</v>
      </c>
      <c r="W1958" s="592" t="s">
        <v>225</v>
      </c>
      <c r="X1958" s="592" t="s">
        <v>225</v>
      </c>
      <c r="Y1958" s="592" t="s">
        <v>225</v>
      </c>
      <c r="Z1958" s="592" t="s">
        <v>225</v>
      </c>
    </row>
    <row r="1959" spans="1:26" x14ac:dyDescent="0.3">
      <c r="A1959" s="592">
        <v>703419</v>
      </c>
      <c r="B1959" s="592" t="s">
        <v>4277</v>
      </c>
      <c r="C1959" s="592" t="s">
        <v>224</v>
      </c>
      <c r="D1959" s="592" t="s">
        <v>224</v>
      </c>
      <c r="E1959" s="592" t="s">
        <v>224</v>
      </c>
      <c r="F1959" s="592" t="s">
        <v>224</v>
      </c>
      <c r="G1959" s="592" t="s">
        <v>224</v>
      </c>
      <c r="H1959" s="592" t="s">
        <v>224</v>
      </c>
      <c r="I1959" s="592" t="s">
        <v>224</v>
      </c>
      <c r="J1959" s="592" t="s">
        <v>224</v>
      </c>
      <c r="K1959" s="592" t="s">
        <v>224</v>
      </c>
      <c r="L1959" s="592" t="s">
        <v>224</v>
      </c>
      <c r="M1959" s="592" t="s">
        <v>224</v>
      </c>
      <c r="N1959" s="592" t="s">
        <v>224</v>
      </c>
      <c r="O1959" s="592" t="s">
        <v>225</v>
      </c>
      <c r="P1959" s="592" t="s">
        <v>225</v>
      </c>
      <c r="Q1959" s="592" t="s">
        <v>225</v>
      </c>
      <c r="R1959" s="592" t="s">
        <v>225</v>
      </c>
      <c r="S1959" s="592" t="s">
        <v>225</v>
      </c>
      <c r="T1959" s="592" t="s">
        <v>225</v>
      </c>
      <c r="U1959" s="592" t="s">
        <v>225</v>
      </c>
      <c r="V1959" s="592" t="s">
        <v>225</v>
      </c>
      <c r="W1959" s="592" t="s">
        <v>225</v>
      </c>
      <c r="X1959" s="592" t="s">
        <v>225</v>
      </c>
      <c r="Y1959" s="592" t="s">
        <v>225</v>
      </c>
      <c r="Z1959" s="592" t="s">
        <v>225</v>
      </c>
    </row>
    <row r="1960" spans="1:26" x14ac:dyDescent="0.3">
      <c r="A1960" s="592">
        <v>705660</v>
      </c>
      <c r="B1960" s="592" t="s">
        <v>4277</v>
      </c>
      <c r="C1960" s="592" t="s">
        <v>224</v>
      </c>
      <c r="D1960" s="592" t="s">
        <v>224</v>
      </c>
      <c r="E1960" s="592" t="s">
        <v>224</v>
      </c>
      <c r="F1960" s="592" t="s">
        <v>226</v>
      </c>
      <c r="G1960" s="592" t="s">
        <v>224</v>
      </c>
      <c r="H1960" s="592" t="s">
        <v>224</v>
      </c>
      <c r="I1960" s="592" t="s">
        <v>224</v>
      </c>
      <c r="J1960" s="592" t="s">
        <v>226</v>
      </c>
      <c r="K1960" s="592" t="s">
        <v>226</v>
      </c>
      <c r="L1960" s="592" t="s">
        <v>224</v>
      </c>
      <c r="M1960" s="592" t="s">
        <v>226</v>
      </c>
      <c r="N1960" s="592" t="s">
        <v>226</v>
      </c>
      <c r="O1960" s="592" t="s">
        <v>226</v>
      </c>
      <c r="P1960" s="592" t="s">
        <v>226</v>
      </c>
      <c r="Q1960" s="592" t="s">
        <v>226</v>
      </c>
      <c r="R1960" s="592" t="s">
        <v>226</v>
      </c>
      <c r="S1960" s="592" t="s">
        <v>226</v>
      </c>
      <c r="T1960" s="592" t="s">
        <v>226</v>
      </c>
      <c r="U1960" s="592" t="s">
        <v>225</v>
      </c>
      <c r="V1960" s="592" t="s">
        <v>225</v>
      </c>
      <c r="W1960" s="592" t="s">
        <v>225</v>
      </c>
      <c r="X1960" s="592" t="s">
        <v>225</v>
      </c>
      <c r="Y1960" s="592" t="s">
        <v>225</v>
      </c>
      <c r="Z1960" s="592" t="s">
        <v>225</v>
      </c>
    </row>
    <row r="1961" spans="1:26" x14ac:dyDescent="0.3">
      <c r="A1961" s="592">
        <v>705732</v>
      </c>
      <c r="B1961" s="592" t="s">
        <v>4277</v>
      </c>
      <c r="C1961" s="592" t="s">
        <v>224</v>
      </c>
      <c r="D1961" s="592" t="s">
        <v>224</v>
      </c>
      <c r="E1961" s="592" t="s">
        <v>224</v>
      </c>
      <c r="F1961" s="592" t="s">
        <v>224</v>
      </c>
      <c r="G1961" s="592" t="s">
        <v>224</v>
      </c>
      <c r="H1961" s="592" t="s">
        <v>224</v>
      </c>
      <c r="I1961" s="592" t="s">
        <v>224</v>
      </c>
      <c r="J1961" s="592" t="s">
        <v>224</v>
      </c>
      <c r="K1961" s="592" t="s">
        <v>224</v>
      </c>
      <c r="L1961" s="592" t="s">
        <v>224</v>
      </c>
      <c r="M1961" s="592" t="s">
        <v>226</v>
      </c>
      <c r="N1961" s="592" t="s">
        <v>224</v>
      </c>
      <c r="O1961" s="592" t="s">
        <v>226</v>
      </c>
      <c r="P1961" s="592" t="s">
        <v>226</v>
      </c>
      <c r="Q1961" s="592" t="s">
        <v>226</v>
      </c>
      <c r="R1961" s="592" t="s">
        <v>226</v>
      </c>
      <c r="S1961" s="592" t="s">
        <v>226</v>
      </c>
      <c r="T1961" s="592" t="s">
        <v>226</v>
      </c>
      <c r="U1961" s="592" t="s">
        <v>225</v>
      </c>
      <c r="V1961" s="592" t="s">
        <v>225</v>
      </c>
      <c r="W1961" s="592" t="s">
        <v>225</v>
      </c>
      <c r="X1961" s="592" t="s">
        <v>225</v>
      </c>
      <c r="Y1961" s="592" t="s">
        <v>225</v>
      </c>
      <c r="Z1961" s="592" t="s">
        <v>225</v>
      </c>
    </row>
    <row r="1962" spans="1:26" x14ac:dyDescent="0.3">
      <c r="A1962" s="592">
        <v>706258</v>
      </c>
      <c r="B1962" s="592" t="s">
        <v>4277</v>
      </c>
      <c r="C1962" s="592" t="s">
        <v>224</v>
      </c>
      <c r="D1962" s="592" t="s">
        <v>224</v>
      </c>
      <c r="E1962" s="592" t="s">
        <v>224</v>
      </c>
      <c r="F1962" s="592" t="s">
        <v>226</v>
      </c>
      <c r="G1962" s="592" t="s">
        <v>224</v>
      </c>
      <c r="H1962" s="592" t="s">
        <v>226</v>
      </c>
      <c r="I1962" s="592" t="s">
        <v>224</v>
      </c>
      <c r="J1962" s="592" t="s">
        <v>226</v>
      </c>
      <c r="K1962" s="592" t="s">
        <v>224</v>
      </c>
      <c r="L1962" s="592" t="s">
        <v>224</v>
      </c>
      <c r="M1962" s="592" t="s">
        <v>224</v>
      </c>
      <c r="N1962" s="592" t="s">
        <v>226</v>
      </c>
      <c r="O1962" s="592" t="s">
        <v>226</v>
      </c>
      <c r="P1962" s="592" t="s">
        <v>226</v>
      </c>
      <c r="Q1962" s="592" t="s">
        <v>226</v>
      </c>
      <c r="R1962" s="592" t="s">
        <v>226</v>
      </c>
      <c r="S1962" s="592" t="s">
        <v>226</v>
      </c>
      <c r="T1962" s="592" t="s">
        <v>226</v>
      </c>
      <c r="U1962" s="592" t="s">
        <v>225</v>
      </c>
      <c r="V1962" s="592" t="s">
        <v>225</v>
      </c>
      <c r="W1962" s="592" t="s">
        <v>225</v>
      </c>
      <c r="X1962" s="592" t="s">
        <v>225</v>
      </c>
      <c r="Y1962" s="592" t="s">
        <v>225</v>
      </c>
      <c r="Z1962" s="592" t="s">
        <v>225</v>
      </c>
    </row>
    <row r="1963" spans="1:26" x14ac:dyDescent="0.3">
      <c r="A1963" s="592">
        <v>704174</v>
      </c>
      <c r="B1963" s="592" t="s">
        <v>4277</v>
      </c>
      <c r="C1963" s="592" t="s">
        <v>224</v>
      </c>
      <c r="D1963" s="592" t="s">
        <v>224</v>
      </c>
      <c r="E1963" s="592" t="s">
        <v>224</v>
      </c>
      <c r="F1963" s="592" t="s">
        <v>224</v>
      </c>
      <c r="G1963" s="592" t="s">
        <v>226</v>
      </c>
      <c r="H1963" s="592" t="s">
        <v>226</v>
      </c>
      <c r="I1963" s="592" t="s">
        <v>224</v>
      </c>
      <c r="J1963" s="592" t="s">
        <v>226</v>
      </c>
      <c r="K1963" s="592" t="s">
        <v>226</v>
      </c>
      <c r="L1963" s="592" t="s">
        <v>224</v>
      </c>
      <c r="M1963" s="592" t="s">
        <v>226</v>
      </c>
      <c r="N1963" s="592" t="s">
        <v>225</v>
      </c>
      <c r="O1963" s="592" t="s">
        <v>226</v>
      </c>
      <c r="P1963" s="592" t="s">
        <v>226</v>
      </c>
      <c r="Q1963" s="592" t="s">
        <v>226</v>
      </c>
      <c r="R1963" s="592" t="s">
        <v>225</v>
      </c>
      <c r="S1963" s="592" t="s">
        <v>226</v>
      </c>
      <c r="T1963" s="592" t="s">
        <v>225</v>
      </c>
      <c r="U1963" s="592" t="s">
        <v>225</v>
      </c>
      <c r="V1963" s="592" t="s">
        <v>225</v>
      </c>
      <c r="W1963" s="592" t="s">
        <v>225</v>
      </c>
      <c r="X1963" s="592" t="s">
        <v>225</v>
      </c>
      <c r="Y1963" s="592" t="s">
        <v>225</v>
      </c>
      <c r="Z1963" s="592" t="s">
        <v>225</v>
      </c>
    </row>
    <row r="1964" spans="1:26" x14ac:dyDescent="0.3">
      <c r="A1964" s="592">
        <v>704164</v>
      </c>
      <c r="B1964" s="592" t="s">
        <v>4277</v>
      </c>
      <c r="C1964" s="592" t="s">
        <v>224</v>
      </c>
      <c r="D1964" s="592" t="s">
        <v>226</v>
      </c>
      <c r="E1964" s="592" t="s">
        <v>224</v>
      </c>
      <c r="F1964" s="592" t="s">
        <v>226</v>
      </c>
      <c r="G1964" s="592" t="s">
        <v>224</v>
      </c>
      <c r="H1964" s="592" t="s">
        <v>226</v>
      </c>
      <c r="I1964" s="592" t="s">
        <v>224</v>
      </c>
      <c r="J1964" s="592" t="s">
        <v>224</v>
      </c>
      <c r="K1964" s="592" t="s">
        <v>224</v>
      </c>
      <c r="L1964" s="592" t="s">
        <v>224</v>
      </c>
      <c r="M1964" s="592" t="s">
        <v>224</v>
      </c>
      <c r="N1964" s="592" t="s">
        <v>225</v>
      </c>
      <c r="O1964" s="592" t="s">
        <v>225</v>
      </c>
      <c r="P1964" s="592" t="s">
        <v>226</v>
      </c>
      <c r="Q1964" s="592" t="s">
        <v>226</v>
      </c>
      <c r="R1964" s="592" t="s">
        <v>225</v>
      </c>
      <c r="S1964" s="592" t="s">
        <v>226</v>
      </c>
      <c r="T1964" s="592" t="s">
        <v>225</v>
      </c>
      <c r="U1964" s="592" t="s">
        <v>225</v>
      </c>
      <c r="V1964" s="592" t="s">
        <v>225</v>
      </c>
      <c r="W1964" s="592" t="s">
        <v>225</v>
      </c>
      <c r="X1964" s="592" t="s">
        <v>225</v>
      </c>
      <c r="Y1964" s="592" t="s">
        <v>225</v>
      </c>
      <c r="Z1964" s="592" t="s">
        <v>225</v>
      </c>
    </row>
    <row r="1965" spans="1:26" x14ac:dyDescent="0.3">
      <c r="A1965" s="592">
        <v>706319</v>
      </c>
      <c r="B1965" s="592" t="s">
        <v>4277</v>
      </c>
      <c r="C1965" s="592" t="s">
        <v>224</v>
      </c>
      <c r="D1965" s="592" t="s">
        <v>226</v>
      </c>
      <c r="E1965" s="592" t="s">
        <v>224</v>
      </c>
      <c r="F1965" s="592" t="s">
        <v>226</v>
      </c>
      <c r="G1965" s="592" t="s">
        <v>224</v>
      </c>
      <c r="H1965" s="592" t="s">
        <v>226</v>
      </c>
      <c r="I1965" s="592" t="s">
        <v>224</v>
      </c>
      <c r="J1965" s="592" t="s">
        <v>226</v>
      </c>
      <c r="K1965" s="592" t="s">
        <v>226</v>
      </c>
      <c r="L1965" s="592" t="s">
        <v>226</v>
      </c>
      <c r="M1965" s="592" t="s">
        <v>226</v>
      </c>
      <c r="N1965" s="592" t="s">
        <v>226</v>
      </c>
      <c r="O1965" s="592" t="s">
        <v>226</v>
      </c>
      <c r="P1965" s="592" t="s">
        <v>226</v>
      </c>
      <c r="Q1965" s="592" t="s">
        <v>226</v>
      </c>
      <c r="R1965" s="592" t="s">
        <v>226</v>
      </c>
      <c r="S1965" s="592" t="s">
        <v>226</v>
      </c>
      <c r="T1965" s="592" t="s">
        <v>226</v>
      </c>
      <c r="U1965" s="592" t="s">
        <v>225</v>
      </c>
      <c r="V1965" s="592" t="s">
        <v>225</v>
      </c>
      <c r="W1965" s="592" t="s">
        <v>225</v>
      </c>
      <c r="X1965" s="592" t="s">
        <v>225</v>
      </c>
      <c r="Y1965" s="592" t="s">
        <v>225</v>
      </c>
      <c r="Z1965" s="592" t="s">
        <v>225</v>
      </c>
    </row>
    <row r="1966" spans="1:26" x14ac:dyDescent="0.3">
      <c r="A1966" s="592">
        <v>706265</v>
      </c>
      <c r="B1966" s="592" t="s">
        <v>4277</v>
      </c>
      <c r="C1966" s="592" t="s">
        <v>224</v>
      </c>
      <c r="D1966" s="592" t="s">
        <v>224</v>
      </c>
      <c r="E1966" s="592" t="s">
        <v>224</v>
      </c>
      <c r="F1966" s="592" t="s">
        <v>226</v>
      </c>
      <c r="G1966" s="592" t="s">
        <v>224</v>
      </c>
      <c r="H1966" s="592" t="s">
        <v>226</v>
      </c>
      <c r="I1966" s="592" t="s">
        <v>226</v>
      </c>
      <c r="J1966" s="592" t="s">
        <v>226</v>
      </c>
      <c r="K1966" s="592" t="s">
        <v>224</v>
      </c>
      <c r="L1966" s="592" t="s">
        <v>226</v>
      </c>
      <c r="M1966" s="592" t="s">
        <v>226</v>
      </c>
      <c r="N1966" s="592" t="s">
        <v>226</v>
      </c>
      <c r="O1966" s="592" t="s">
        <v>226</v>
      </c>
      <c r="P1966" s="592" t="s">
        <v>226</v>
      </c>
      <c r="Q1966" s="592" t="s">
        <v>226</v>
      </c>
      <c r="R1966" s="592" t="s">
        <v>226</v>
      </c>
      <c r="S1966" s="592" t="s">
        <v>225</v>
      </c>
      <c r="T1966" s="592" t="s">
        <v>226</v>
      </c>
      <c r="U1966" s="592" t="s">
        <v>225</v>
      </c>
      <c r="V1966" s="592" t="s">
        <v>225</v>
      </c>
      <c r="W1966" s="592" t="s">
        <v>225</v>
      </c>
      <c r="X1966" s="592" t="s">
        <v>225</v>
      </c>
      <c r="Y1966" s="592" t="s">
        <v>225</v>
      </c>
      <c r="Z1966" s="592" t="s">
        <v>225</v>
      </c>
    </row>
    <row r="1967" spans="1:26" x14ac:dyDescent="0.3">
      <c r="A1967" s="592">
        <v>706504</v>
      </c>
      <c r="B1967" s="592" t="s">
        <v>4277</v>
      </c>
      <c r="C1967" s="592" t="s">
        <v>224</v>
      </c>
      <c r="D1967" s="592" t="s">
        <v>226</v>
      </c>
      <c r="E1967" s="592" t="s">
        <v>226</v>
      </c>
      <c r="F1967" s="592" t="s">
        <v>224</v>
      </c>
      <c r="G1967" s="592" t="s">
        <v>224</v>
      </c>
      <c r="H1967" s="592" t="s">
        <v>224</v>
      </c>
      <c r="I1967" s="592" t="s">
        <v>224</v>
      </c>
      <c r="J1967" s="592" t="s">
        <v>224</v>
      </c>
      <c r="K1967" s="592" t="s">
        <v>226</v>
      </c>
      <c r="L1967" s="592" t="s">
        <v>224</v>
      </c>
      <c r="M1967" s="592" t="s">
        <v>226</v>
      </c>
      <c r="N1967" s="592" t="s">
        <v>224</v>
      </c>
      <c r="O1967" s="592" t="s">
        <v>226</v>
      </c>
      <c r="P1967" s="592" t="s">
        <v>226</v>
      </c>
      <c r="Q1967" s="592" t="s">
        <v>226</v>
      </c>
      <c r="R1967" s="592" t="s">
        <v>226</v>
      </c>
      <c r="S1967" s="592" t="s">
        <v>226</v>
      </c>
      <c r="T1967" s="592" t="s">
        <v>226</v>
      </c>
      <c r="U1967" s="592" t="s">
        <v>225</v>
      </c>
      <c r="V1967" s="592" t="s">
        <v>225</v>
      </c>
      <c r="W1967" s="592" t="s">
        <v>225</v>
      </c>
      <c r="X1967" s="592" t="s">
        <v>225</v>
      </c>
      <c r="Y1967" s="592" t="s">
        <v>225</v>
      </c>
      <c r="Z1967" s="592" t="s">
        <v>225</v>
      </c>
    </row>
    <row r="1968" spans="1:26" x14ac:dyDescent="0.3">
      <c r="A1968" s="592">
        <v>704220</v>
      </c>
      <c r="B1968" s="592" t="s">
        <v>4277</v>
      </c>
      <c r="C1968" s="592" t="s">
        <v>224</v>
      </c>
      <c r="D1968" s="592" t="s">
        <v>224</v>
      </c>
      <c r="E1968" s="592" t="s">
        <v>224</v>
      </c>
      <c r="F1968" s="592" t="s">
        <v>224</v>
      </c>
      <c r="G1968" s="592" t="s">
        <v>224</v>
      </c>
      <c r="H1968" s="592" t="s">
        <v>224</v>
      </c>
      <c r="I1968" s="592" t="s">
        <v>224</v>
      </c>
      <c r="J1968" s="592" t="s">
        <v>224</v>
      </c>
      <c r="K1968" s="592" t="s">
        <v>226</v>
      </c>
      <c r="L1968" s="592" t="s">
        <v>224</v>
      </c>
      <c r="M1968" s="592" t="s">
        <v>224</v>
      </c>
      <c r="N1968" s="592" t="s">
        <v>224</v>
      </c>
      <c r="O1968" s="592" t="s">
        <v>225</v>
      </c>
      <c r="P1968" s="592" t="s">
        <v>225</v>
      </c>
      <c r="Q1968" s="592" t="s">
        <v>225</v>
      </c>
      <c r="R1968" s="592" t="s">
        <v>225</v>
      </c>
      <c r="S1968" s="592" t="s">
        <v>225</v>
      </c>
      <c r="T1968" s="592" t="s">
        <v>226</v>
      </c>
      <c r="U1968" s="592" t="s">
        <v>225</v>
      </c>
      <c r="V1968" s="592" t="s">
        <v>225</v>
      </c>
      <c r="W1968" s="592" t="s">
        <v>225</v>
      </c>
      <c r="X1968" s="592" t="s">
        <v>225</v>
      </c>
      <c r="Y1968" s="592" t="s">
        <v>225</v>
      </c>
      <c r="Z1968" s="592" t="s">
        <v>225</v>
      </c>
    </row>
    <row r="1969" spans="1:26" x14ac:dyDescent="0.3">
      <c r="A1969" s="592">
        <v>706459</v>
      </c>
      <c r="B1969" s="592" t="s">
        <v>4277</v>
      </c>
      <c r="C1969" s="592" t="s">
        <v>224</v>
      </c>
      <c r="D1969" s="592" t="s">
        <v>224</v>
      </c>
      <c r="E1969" s="592" t="s">
        <v>224</v>
      </c>
      <c r="F1969" s="592" t="s">
        <v>224</v>
      </c>
      <c r="G1969" s="592" t="s">
        <v>224</v>
      </c>
      <c r="H1969" s="592" t="s">
        <v>224</v>
      </c>
      <c r="I1969" s="592" t="s">
        <v>224</v>
      </c>
      <c r="J1969" s="592" t="s">
        <v>224</v>
      </c>
      <c r="K1969" s="592" t="s">
        <v>224</v>
      </c>
      <c r="L1969" s="592" t="s">
        <v>224</v>
      </c>
      <c r="M1969" s="592" t="s">
        <v>224</v>
      </c>
      <c r="N1969" s="592" t="s">
        <v>224</v>
      </c>
      <c r="O1969" s="592" t="s">
        <v>226</v>
      </c>
      <c r="P1969" s="592" t="s">
        <v>226</v>
      </c>
      <c r="Q1969" s="592" t="s">
        <v>226</v>
      </c>
      <c r="R1969" s="592" t="s">
        <v>226</v>
      </c>
      <c r="S1969" s="592" t="s">
        <v>226</v>
      </c>
      <c r="T1969" s="592" t="s">
        <v>225</v>
      </c>
      <c r="U1969" s="592" t="s">
        <v>225</v>
      </c>
      <c r="V1969" s="592" t="s">
        <v>225</v>
      </c>
      <c r="W1969" s="592" t="s">
        <v>225</v>
      </c>
      <c r="X1969" s="592" t="s">
        <v>225</v>
      </c>
      <c r="Y1969" s="592" t="s">
        <v>225</v>
      </c>
      <c r="Z1969" s="592" t="s">
        <v>225</v>
      </c>
    </row>
    <row r="1970" spans="1:26" x14ac:dyDescent="0.3">
      <c r="A1970" s="592">
        <v>705451</v>
      </c>
      <c r="B1970" s="592" t="s">
        <v>4277</v>
      </c>
      <c r="C1970" s="592" t="s">
        <v>224</v>
      </c>
      <c r="D1970" s="592" t="s">
        <v>224</v>
      </c>
      <c r="E1970" s="592" t="s">
        <v>224</v>
      </c>
      <c r="F1970" s="592" t="s">
        <v>224</v>
      </c>
      <c r="G1970" s="592" t="s">
        <v>224</v>
      </c>
      <c r="H1970" s="592" t="s">
        <v>224</v>
      </c>
      <c r="I1970" s="592" t="s">
        <v>224</v>
      </c>
      <c r="J1970" s="592" t="s">
        <v>224</v>
      </c>
      <c r="K1970" s="592" t="s">
        <v>224</v>
      </c>
      <c r="L1970" s="592" t="s">
        <v>224</v>
      </c>
      <c r="M1970" s="592" t="s">
        <v>224</v>
      </c>
      <c r="N1970" s="592" t="s">
        <v>224</v>
      </c>
      <c r="O1970" s="592" t="s">
        <v>226</v>
      </c>
      <c r="P1970" s="592" t="s">
        <v>225</v>
      </c>
      <c r="Q1970" s="592" t="s">
        <v>226</v>
      </c>
      <c r="R1970" s="592" t="s">
        <v>225</v>
      </c>
      <c r="S1970" s="592" t="s">
        <v>225</v>
      </c>
      <c r="T1970" s="592" t="s">
        <v>225</v>
      </c>
      <c r="U1970" s="592" t="s">
        <v>225</v>
      </c>
      <c r="V1970" s="592" t="s">
        <v>225</v>
      </c>
      <c r="W1970" s="592" t="s">
        <v>225</v>
      </c>
      <c r="X1970" s="592" t="s">
        <v>225</v>
      </c>
      <c r="Y1970" s="592" t="s">
        <v>225</v>
      </c>
      <c r="Z1970" s="592" t="s">
        <v>225</v>
      </c>
    </row>
    <row r="1971" spans="1:26" x14ac:dyDescent="0.3">
      <c r="A1971" s="592">
        <v>704829</v>
      </c>
      <c r="B1971" s="592" t="s">
        <v>4277</v>
      </c>
      <c r="C1971" s="592" t="s">
        <v>224</v>
      </c>
      <c r="D1971" s="592" t="s">
        <v>224</v>
      </c>
      <c r="E1971" s="592" t="s">
        <v>225</v>
      </c>
      <c r="F1971" s="592" t="s">
        <v>224</v>
      </c>
      <c r="G1971" s="592" t="s">
        <v>226</v>
      </c>
      <c r="H1971" s="592" t="s">
        <v>224</v>
      </c>
      <c r="I1971" s="592" t="s">
        <v>224</v>
      </c>
      <c r="J1971" s="592" t="s">
        <v>224</v>
      </c>
      <c r="K1971" s="592" t="s">
        <v>226</v>
      </c>
      <c r="L1971" s="592" t="s">
        <v>224</v>
      </c>
      <c r="M1971" s="592" t="s">
        <v>224</v>
      </c>
      <c r="N1971" s="592" t="s">
        <v>226</v>
      </c>
      <c r="O1971" s="592" t="s">
        <v>226</v>
      </c>
      <c r="P1971" s="592" t="s">
        <v>226</v>
      </c>
      <c r="Q1971" s="592" t="s">
        <v>225</v>
      </c>
      <c r="R1971" s="592" t="s">
        <v>225</v>
      </c>
      <c r="S1971" s="592" t="s">
        <v>225</v>
      </c>
      <c r="T1971" s="592" t="s">
        <v>226</v>
      </c>
      <c r="U1971" s="592" t="s">
        <v>225</v>
      </c>
      <c r="V1971" s="592" t="s">
        <v>225</v>
      </c>
      <c r="W1971" s="592" t="s">
        <v>225</v>
      </c>
      <c r="X1971" s="592" t="s">
        <v>225</v>
      </c>
      <c r="Y1971" s="592" t="s">
        <v>225</v>
      </c>
      <c r="Z1971" s="592" t="s">
        <v>225</v>
      </c>
    </row>
    <row r="1972" spans="1:26" x14ac:dyDescent="0.3">
      <c r="A1972" s="592">
        <v>705479</v>
      </c>
      <c r="B1972" s="592" t="s">
        <v>4277</v>
      </c>
      <c r="C1972" s="592" t="s">
        <v>224</v>
      </c>
      <c r="D1972" s="592" t="s">
        <v>224</v>
      </c>
      <c r="E1972" s="592" t="s">
        <v>224</v>
      </c>
      <c r="F1972" s="592" t="s">
        <v>226</v>
      </c>
      <c r="G1972" s="592" t="s">
        <v>224</v>
      </c>
      <c r="H1972" s="592" t="s">
        <v>224</v>
      </c>
      <c r="I1972" s="592" t="s">
        <v>224</v>
      </c>
      <c r="J1972" s="592" t="s">
        <v>226</v>
      </c>
      <c r="K1972" s="592" t="s">
        <v>226</v>
      </c>
      <c r="L1972" s="592" t="s">
        <v>224</v>
      </c>
      <c r="M1972" s="592" t="s">
        <v>226</v>
      </c>
      <c r="N1972" s="592" t="s">
        <v>224</v>
      </c>
      <c r="O1972" s="592" t="s">
        <v>226</v>
      </c>
      <c r="P1972" s="592" t="s">
        <v>226</v>
      </c>
      <c r="Q1972" s="592" t="s">
        <v>226</v>
      </c>
      <c r="R1972" s="592" t="s">
        <v>225</v>
      </c>
      <c r="S1972" s="592" t="s">
        <v>225</v>
      </c>
      <c r="T1972" s="592" t="s">
        <v>226</v>
      </c>
      <c r="U1972" s="592" t="s">
        <v>225</v>
      </c>
      <c r="V1972" s="592" t="s">
        <v>225</v>
      </c>
      <c r="W1972" s="592" t="s">
        <v>225</v>
      </c>
      <c r="X1972" s="592" t="s">
        <v>225</v>
      </c>
      <c r="Y1972" s="592" t="s">
        <v>225</v>
      </c>
      <c r="Z1972" s="592" t="s">
        <v>225</v>
      </c>
    </row>
    <row r="1973" spans="1:26" x14ac:dyDescent="0.3">
      <c r="A1973" s="592">
        <v>703237</v>
      </c>
      <c r="B1973" s="592" t="s">
        <v>4277</v>
      </c>
      <c r="C1973" s="592" t="s">
        <v>224</v>
      </c>
      <c r="D1973" s="592" t="s">
        <v>224</v>
      </c>
      <c r="E1973" s="592" t="s">
        <v>224</v>
      </c>
      <c r="F1973" s="592" t="s">
        <v>224</v>
      </c>
      <c r="G1973" s="592" t="s">
        <v>224</v>
      </c>
      <c r="H1973" s="592" t="s">
        <v>224</v>
      </c>
      <c r="I1973" s="592" t="s">
        <v>224</v>
      </c>
      <c r="J1973" s="592" t="s">
        <v>224</v>
      </c>
      <c r="K1973" s="592" t="s">
        <v>224</v>
      </c>
      <c r="L1973" s="592" t="s">
        <v>224</v>
      </c>
      <c r="M1973" s="592" t="s">
        <v>224</v>
      </c>
      <c r="N1973" s="592" t="s">
        <v>224</v>
      </c>
      <c r="O1973" s="592" t="s">
        <v>226</v>
      </c>
      <c r="P1973" s="592" t="s">
        <v>225</v>
      </c>
      <c r="Q1973" s="592" t="s">
        <v>226</v>
      </c>
      <c r="R1973" s="592" t="s">
        <v>225</v>
      </c>
      <c r="S1973" s="592" t="s">
        <v>225</v>
      </c>
      <c r="T1973" s="592" t="s">
        <v>225</v>
      </c>
      <c r="U1973" s="592" t="s">
        <v>225</v>
      </c>
      <c r="V1973" s="592" t="s">
        <v>225</v>
      </c>
      <c r="W1973" s="592" t="s">
        <v>225</v>
      </c>
      <c r="X1973" s="592" t="s">
        <v>225</v>
      </c>
      <c r="Y1973" s="592" t="s">
        <v>225</v>
      </c>
      <c r="Z1973" s="592" t="s">
        <v>225</v>
      </c>
    </row>
    <row r="1974" spans="1:26" x14ac:dyDescent="0.3">
      <c r="A1974" s="592">
        <v>706043</v>
      </c>
      <c r="B1974" s="592" t="s">
        <v>4277</v>
      </c>
      <c r="C1974" s="592" t="s">
        <v>224</v>
      </c>
      <c r="D1974" s="592" t="s">
        <v>225</v>
      </c>
      <c r="E1974" s="592" t="s">
        <v>225</v>
      </c>
      <c r="F1974" s="592" t="s">
        <v>226</v>
      </c>
      <c r="G1974" s="592" t="s">
        <v>224</v>
      </c>
      <c r="H1974" s="592" t="s">
        <v>224</v>
      </c>
      <c r="I1974" s="592" t="s">
        <v>226</v>
      </c>
      <c r="J1974" s="592" t="s">
        <v>225</v>
      </c>
      <c r="K1974" s="592" t="s">
        <v>226</v>
      </c>
      <c r="L1974" s="592" t="s">
        <v>224</v>
      </c>
      <c r="M1974" s="592" t="s">
        <v>225</v>
      </c>
      <c r="N1974" s="592" t="s">
        <v>226</v>
      </c>
      <c r="O1974" s="592" t="s">
        <v>225</v>
      </c>
      <c r="P1974" s="592" t="s">
        <v>225</v>
      </c>
      <c r="Q1974" s="592" t="s">
        <v>225</v>
      </c>
      <c r="R1974" s="592" t="s">
        <v>225</v>
      </c>
      <c r="S1974" s="592" t="s">
        <v>225</v>
      </c>
      <c r="T1974" s="592" t="s">
        <v>225</v>
      </c>
      <c r="U1974" s="592" t="s">
        <v>225</v>
      </c>
      <c r="V1974" s="592" t="s">
        <v>225</v>
      </c>
      <c r="W1974" s="592" t="s">
        <v>225</v>
      </c>
      <c r="X1974" s="592" t="s">
        <v>225</v>
      </c>
      <c r="Y1974" s="592" t="s">
        <v>225</v>
      </c>
      <c r="Z1974" s="592" t="s">
        <v>225</v>
      </c>
    </row>
    <row r="1975" spans="1:26" x14ac:dyDescent="0.3">
      <c r="A1975" s="592">
        <v>703046</v>
      </c>
      <c r="B1975" s="592" t="s">
        <v>4277</v>
      </c>
      <c r="C1975" s="592" t="s">
        <v>224</v>
      </c>
      <c r="D1975" s="592" t="s">
        <v>224</v>
      </c>
      <c r="E1975" s="592" t="s">
        <v>224</v>
      </c>
      <c r="F1975" s="592" t="s">
        <v>224</v>
      </c>
      <c r="G1975" s="592" t="s">
        <v>224</v>
      </c>
      <c r="H1975" s="592" t="s">
        <v>224</v>
      </c>
      <c r="I1975" s="592" t="s">
        <v>224</v>
      </c>
      <c r="J1975" s="592" t="s">
        <v>224</v>
      </c>
      <c r="K1975" s="592" t="s">
        <v>224</v>
      </c>
      <c r="L1975" s="592" t="s">
        <v>224</v>
      </c>
      <c r="M1975" s="592" t="s">
        <v>224</v>
      </c>
      <c r="N1975" s="592" t="s">
        <v>224</v>
      </c>
      <c r="O1975" s="592" t="s">
        <v>225</v>
      </c>
      <c r="P1975" s="592" t="s">
        <v>225</v>
      </c>
      <c r="Q1975" s="592" t="s">
        <v>225</v>
      </c>
      <c r="R1975" s="592" t="s">
        <v>225</v>
      </c>
      <c r="S1975" s="592" t="s">
        <v>225</v>
      </c>
      <c r="T1975" s="592" t="s">
        <v>225</v>
      </c>
      <c r="U1975" s="592" t="s">
        <v>225</v>
      </c>
      <c r="V1975" s="592" t="s">
        <v>225</v>
      </c>
      <c r="W1975" s="592" t="s">
        <v>225</v>
      </c>
      <c r="X1975" s="592" t="s">
        <v>225</v>
      </c>
      <c r="Y1975" s="592" t="s">
        <v>225</v>
      </c>
      <c r="Z1975" s="592" t="s">
        <v>225</v>
      </c>
    </row>
    <row r="1976" spans="1:26" x14ac:dyDescent="0.3">
      <c r="A1976" s="592">
        <v>707078</v>
      </c>
      <c r="B1976" s="592" t="s">
        <v>4280</v>
      </c>
      <c r="C1976" s="592" t="s">
        <v>225</v>
      </c>
      <c r="D1976" s="592" t="s">
        <v>226</v>
      </c>
      <c r="E1976" s="592" t="s">
        <v>225</v>
      </c>
      <c r="F1976" s="592" t="s">
        <v>226</v>
      </c>
      <c r="G1976" s="592" t="s">
        <v>226</v>
      </c>
      <c r="H1976" s="592" t="s">
        <v>226</v>
      </c>
      <c r="I1976" s="592" t="s">
        <v>226</v>
      </c>
      <c r="J1976" s="592" t="s">
        <v>226</v>
      </c>
      <c r="K1976" s="592" t="s">
        <v>226</v>
      </c>
      <c r="L1976" s="592" t="s">
        <v>226</v>
      </c>
      <c r="M1976" s="592" t="s">
        <v>226</v>
      </c>
      <c r="N1976" s="592" t="s">
        <v>225</v>
      </c>
      <c r="O1976" s="592" t="s">
        <v>225</v>
      </c>
      <c r="P1976" s="592" t="s">
        <v>225</v>
      </c>
      <c r="Q1976" s="592" t="s">
        <v>225</v>
      </c>
      <c r="R1976" s="592" t="s">
        <v>225</v>
      </c>
      <c r="S1976" s="592" t="s">
        <v>225</v>
      </c>
      <c r="T1976" s="592" t="s">
        <v>225</v>
      </c>
    </row>
    <row r="1977" spans="1:26" x14ac:dyDescent="0.3">
      <c r="A1977" s="592">
        <v>707054</v>
      </c>
      <c r="B1977" s="592" t="s">
        <v>4280</v>
      </c>
      <c r="C1977" s="592" t="s">
        <v>225</v>
      </c>
      <c r="D1977" s="592" t="s">
        <v>226</v>
      </c>
      <c r="E1977" s="592" t="s">
        <v>225</v>
      </c>
      <c r="F1977" s="592" t="s">
        <v>226</v>
      </c>
      <c r="G1977" s="592" t="s">
        <v>226</v>
      </c>
      <c r="H1977" s="592" t="s">
        <v>226</v>
      </c>
      <c r="I1977" s="592" t="s">
        <v>226</v>
      </c>
      <c r="J1977" s="592" t="s">
        <v>226</v>
      </c>
      <c r="K1977" s="592" t="s">
        <v>226</v>
      </c>
      <c r="L1977" s="592" t="s">
        <v>226</v>
      </c>
      <c r="M1977" s="592" t="s">
        <v>226</v>
      </c>
      <c r="N1977" s="592" t="s">
        <v>226</v>
      </c>
      <c r="O1977" s="592" t="s">
        <v>225</v>
      </c>
      <c r="P1977" s="592" t="s">
        <v>225</v>
      </c>
      <c r="Q1977" s="592" t="s">
        <v>225</v>
      </c>
      <c r="R1977" s="592" t="s">
        <v>225</v>
      </c>
      <c r="S1977" s="592" t="s">
        <v>225</v>
      </c>
      <c r="T1977" s="592" t="s">
        <v>225</v>
      </c>
    </row>
    <row r="1978" spans="1:26" x14ac:dyDescent="0.3">
      <c r="A1978" s="592">
        <v>706848</v>
      </c>
      <c r="B1978" s="592" t="s">
        <v>4280</v>
      </c>
      <c r="C1978" s="592" t="s">
        <v>225</v>
      </c>
      <c r="D1978" s="592" t="s">
        <v>226</v>
      </c>
      <c r="E1978" s="592" t="s">
        <v>226</v>
      </c>
      <c r="F1978" s="592" t="s">
        <v>226</v>
      </c>
      <c r="G1978" s="592" t="s">
        <v>226</v>
      </c>
      <c r="H1978" s="592" t="s">
        <v>226</v>
      </c>
      <c r="I1978" s="592" t="s">
        <v>226</v>
      </c>
      <c r="J1978" s="592" t="s">
        <v>226</v>
      </c>
      <c r="K1978" s="592" t="s">
        <v>225</v>
      </c>
      <c r="L1978" s="592" t="s">
        <v>225</v>
      </c>
      <c r="M1978" s="592" t="s">
        <v>226</v>
      </c>
      <c r="N1978" s="592" t="s">
        <v>226</v>
      </c>
      <c r="O1978" s="592" t="s">
        <v>225</v>
      </c>
      <c r="P1978" s="592" t="s">
        <v>225</v>
      </c>
      <c r="Q1978" s="592" t="s">
        <v>225</v>
      </c>
      <c r="R1978" s="592" t="s">
        <v>225</v>
      </c>
      <c r="S1978" s="592" t="s">
        <v>225</v>
      </c>
      <c r="T1978" s="592" t="s">
        <v>225</v>
      </c>
    </row>
    <row r="1979" spans="1:26" x14ac:dyDescent="0.3">
      <c r="A1979" s="592">
        <v>707027</v>
      </c>
      <c r="B1979" s="592" t="s">
        <v>4280</v>
      </c>
      <c r="C1979" s="592" t="s">
        <v>226</v>
      </c>
      <c r="D1979" s="592" t="s">
        <v>226</v>
      </c>
      <c r="E1979" s="592" t="s">
        <v>226</v>
      </c>
      <c r="F1979" s="592" t="s">
        <v>226</v>
      </c>
      <c r="G1979" s="592" t="s">
        <v>226</v>
      </c>
      <c r="H1979" s="592" t="s">
        <v>224</v>
      </c>
      <c r="I1979" s="592" t="s">
        <v>226</v>
      </c>
      <c r="J1979" s="592" t="s">
        <v>226</v>
      </c>
      <c r="K1979" s="592" t="s">
        <v>226</v>
      </c>
      <c r="L1979" s="592" t="s">
        <v>226</v>
      </c>
      <c r="M1979" s="592" t="s">
        <v>226</v>
      </c>
      <c r="N1979" s="592" t="s">
        <v>226</v>
      </c>
      <c r="O1979" s="592" t="s">
        <v>225</v>
      </c>
      <c r="P1979" s="592" t="s">
        <v>225</v>
      </c>
      <c r="Q1979" s="592" t="s">
        <v>225</v>
      </c>
      <c r="R1979" s="592" t="s">
        <v>225</v>
      </c>
      <c r="S1979" s="592" t="s">
        <v>225</v>
      </c>
      <c r="T1979" s="592" t="s">
        <v>225</v>
      </c>
    </row>
    <row r="1980" spans="1:26" x14ac:dyDescent="0.3">
      <c r="A1980" s="592">
        <v>706988</v>
      </c>
      <c r="B1980" s="592" t="s">
        <v>4280</v>
      </c>
      <c r="C1980" s="592" t="s">
        <v>226</v>
      </c>
      <c r="D1980" s="592" t="s">
        <v>226</v>
      </c>
      <c r="E1980" s="592" t="s">
        <v>224</v>
      </c>
      <c r="F1980" s="592" t="s">
        <v>226</v>
      </c>
      <c r="G1980" s="592" t="s">
        <v>226</v>
      </c>
      <c r="H1980" s="592" t="s">
        <v>224</v>
      </c>
      <c r="I1980" s="592" t="s">
        <v>226</v>
      </c>
      <c r="J1980" s="592" t="s">
        <v>226</v>
      </c>
      <c r="K1980" s="592" t="s">
        <v>226</v>
      </c>
      <c r="L1980" s="592" t="s">
        <v>226</v>
      </c>
      <c r="M1980" s="592" t="s">
        <v>226</v>
      </c>
      <c r="N1980" s="592" t="s">
        <v>226</v>
      </c>
      <c r="O1980" s="592" t="s">
        <v>225</v>
      </c>
      <c r="P1980" s="592" t="s">
        <v>225</v>
      </c>
      <c r="Q1980" s="592" t="s">
        <v>225</v>
      </c>
      <c r="R1980" s="592" t="s">
        <v>225</v>
      </c>
      <c r="S1980" s="592" t="s">
        <v>225</v>
      </c>
      <c r="T1980" s="592" t="s">
        <v>225</v>
      </c>
    </row>
    <row r="1981" spans="1:26" x14ac:dyDescent="0.3">
      <c r="A1981" s="592">
        <v>706814</v>
      </c>
      <c r="B1981" s="592" t="s">
        <v>4280</v>
      </c>
      <c r="C1981" s="592" t="s">
        <v>226</v>
      </c>
      <c r="D1981" s="592" t="s">
        <v>226</v>
      </c>
      <c r="E1981" s="592" t="s">
        <v>226</v>
      </c>
      <c r="F1981" s="592" t="s">
        <v>226</v>
      </c>
      <c r="G1981" s="592" t="s">
        <v>226</v>
      </c>
      <c r="H1981" s="592" t="s">
        <v>225</v>
      </c>
      <c r="I1981" s="592" t="s">
        <v>226</v>
      </c>
      <c r="J1981" s="592" t="s">
        <v>226</v>
      </c>
      <c r="K1981" s="592" t="s">
        <v>226</v>
      </c>
      <c r="L1981" s="592" t="s">
        <v>226</v>
      </c>
      <c r="M1981" s="592" t="s">
        <v>226</v>
      </c>
      <c r="N1981" s="592" t="s">
        <v>225</v>
      </c>
      <c r="O1981" s="592" t="s">
        <v>225</v>
      </c>
      <c r="P1981" s="592" t="s">
        <v>225</v>
      </c>
      <c r="Q1981" s="592" t="s">
        <v>225</v>
      </c>
      <c r="R1981" s="592" t="s">
        <v>225</v>
      </c>
      <c r="S1981" s="592" t="s">
        <v>225</v>
      </c>
      <c r="T1981" s="592" t="s">
        <v>225</v>
      </c>
    </row>
    <row r="1982" spans="1:26" x14ac:dyDescent="0.3">
      <c r="A1982" s="592">
        <v>706777</v>
      </c>
      <c r="B1982" s="592" t="s">
        <v>4280</v>
      </c>
      <c r="C1982" s="592" t="s">
        <v>226</v>
      </c>
      <c r="D1982" s="592" t="s">
        <v>226</v>
      </c>
      <c r="E1982" s="592" t="s">
        <v>226</v>
      </c>
      <c r="F1982" s="592" t="s">
        <v>226</v>
      </c>
      <c r="G1982" s="592" t="s">
        <v>226</v>
      </c>
      <c r="H1982" s="592" t="s">
        <v>224</v>
      </c>
      <c r="I1982" s="592" t="s">
        <v>226</v>
      </c>
      <c r="J1982" s="592" t="s">
        <v>226</v>
      </c>
      <c r="K1982" s="592" t="s">
        <v>226</v>
      </c>
      <c r="L1982" s="592" t="s">
        <v>226</v>
      </c>
      <c r="M1982" s="592" t="s">
        <v>226</v>
      </c>
      <c r="N1982" s="592" t="s">
        <v>226</v>
      </c>
      <c r="O1982" s="592" t="s">
        <v>225</v>
      </c>
      <c r="P1982" s="592" t="s">
        <v>225</v>
      </c>
      <c r="Q1982" s="592" t="s">
        <v>225</v>
      </c>
      <c r="R1982" s="592" t="s">
        <v>225</v>
      </c>
      <c r="S1982" s="592" t="s">
        <v>225</v>
      </c>
      <c r="T1982" s="592" t="s">
        <v>225</v>
      </c>
    </row>
    <row r="1983" spans="1:26" x14ac:dyDescent="0.3">
      <c r="A1983" s="592">
        <v>703725</v>
      </c>
      <c r="B1983" s="592" t="s">
        <v>4280</v>
      </c>
      <c r="C1983" s="592" t="s">
        <v>226</v>
      </c>
      <c r="D1983" s="592" t="s">
        <v>224</v>
      </c>
      <c r="E1983" s="592" t="s">
        <v>224</v>
      </c>
      <c r="F1983" s="592" t="s">
        <v>226</v>
      </c>
      <c r="G1983" s="592" t="s">
        <v>224</v>
      </c>
      <c r="H1983" s="592" t="s">
        <v>224</v>
      </c>
      <c r="I1983" s="592" t="s">
        <v>226</v>
      </c>
      <c r="J1983" s="592" t="s">
        <v>226</v>
      </c>
      <c r="K1983" s="592" t="s">
        <v>224</v>
      </c>
      <c r="L1983" s="592" t="s">
        <v>225</v>
      </c>
      <c r="M1983" s="592" t="s">
        <v>226</v>
      </c>
      <c r="N1983" s="592" t="s">
        <v>225</v>
      </c>
      <c r="O1983" s="592" t="s">
        <v>225</v>
      </c>
      <c r="P1983" s="592" t="s">
        <v>225</v>
      </c>
      <c r="Q1983" s="592" t="s">
        <v>225</v>
      </c>
      <c r="R1983" s="592" t="s">
        <v>225</v>
      </c>
      <c r="S1983" s="592" t="s">
        <v>225</v>
      </c>
      <c r="T1983" s="592" t="s">
        <v>225</v>
      </c>
    </row>
    <row r="1984" spans="1:26" x14ac:dyDescent="0.3">
      <c r="A1984" s="592">
        <v>706892</v>
      </c>
      <c r="B1984" s="592" t="s">
        <v>4280</v>
      </c>
      <c r="C1984" s="592" t="s">
        <v>226</v>
      </c>
      <c r="D1984" s="592" t="s">
        <v>226</v>
      </c>
      <c r="E1984" s="592" t="s">
        <v>226</v>
      </c>
      <c r="F1984" s="592" t="s">
        <v>226</v>
      </c>
      <c r="G1984" s="592" t="s">
        <v>226</v>
      </c>
      <c r="H1984" s="592" t="s">
        <v>226</v>
      </c>
      <c r="I1984" s="592" t="s">
        <v>226</v>
      </c>
      <c r="J1984" s="592" t="s">
        <v>226</v>
      </c>
      <c r="K1984" s="592" t="s">
        <v>226</v>
      </c>
      <c r="L1984" s="592" t="s">
        <v>226</v>
      </c>
      <c r="M1984" s="592" t="s">
        <v>226</v>
      </c>
      <c r="N1984" s="592" t="s">
        <v>226</v>
      </c>
      <c r="O1984" s="592" t="s">
        <v>225</v>
      </c>
      <c r="P1984" s="592" t="s">
        <v>225</v>
      </c>
      <c r="Q1984" s="592" t="s">
        <v>225</v>
      </c>
      <c r="R1984" s="592" t="s">
        <v>225</v>
      </c>
      <c r="S1984" s="592" t="s">
        <v>225</v>
      </c>
      <c r="T1984" s="592" t="s">
        <v>225</v>
      </c>
    </row>
    <row r="1985" spans="1:20" x14ac:dyDescent="0.3">
      <c r="A1985" s="592">
        <v>706802</v>
      </c>
      <c r="B1985" s="592" t="s">
        <v>4280</v>
      </c>
      <c r="C1985" s="592" t="s">
        <v>226</v>
      </c>
      <c r="D1985" s="592" t="s">
        <v>226</v>
      </c>
      <c r="E1985" s="592" t="s">
        <v>226</v>
      </c>
      <c r="F1985" s="592" t="s">
        <v>226</v>
      </c>
      <c r="G1985" s="592" t="s">
        <v>224</v>
      </c>
      <c r="H1985" s="592" t="s">
        <v>226</v>
      </c>
      <c r="I1985" s="592" t="s">
        <v>226</v>
      </c>
      <c r="J1985" s="592" t="s">
        <v>226</v>
      </c>
      <c r="K1985" s="592" t="s">
        <v>226</v>
      </c>
      <c r="L1985" s="592" t="s">
        <v>226</v>
      </c>
      <c r="M1985" s="592" t="s">
        <v>226</v>
      </c>
      <c r="N1985" s="592" t="s">
        <v>226</v>
      </c>
      <c r="O1985" s="592" t="s">
        <v>225</v>
      </c>
      <c r="P1985" s="592" t="s">
        <v>225</v>
      </c>
      <c r="Q1985" s="592" t="s">
        <v>225</v>
      </c>
      <c r="R1985" s="592" t="s">
        <v>225</v>
      </c>
      <c r="S1985" s="592" t="s">
        <v>225</v>
      </c>
      <c r="T1985" s="592" t="s">
        <v>225</v>
      </c>
    </row>
    <row r="1986" spans="1:20" x14ac:dyDescent="0.3">
      <c r="A1986" s="592">
        <v>706878</v>
      </c>
      <c r="B1986" s="592" t="s">
        <v>4280</v>
      </c>
      <c r="C1986" s="592" t="s">
        <v>226</v>
      </c>
      <c r="D1986" s="592" t="s">
        <v>226</v>
      </c>
      <c r="E1986" s="592" t="s">
        <v>226</v>
      </c>
      <c r="F1986" s="592" t="s">
        <v>226</v>
      </c>
      <c r="G1986" s="592" t="s">
        <v>226</v>
      </c>
      <c r="H1986" s="592" t="s">
        <v>226</v>
      </c>
      <c r="I1986" s="592" t="s">
        <v>226</v>
      </c>
      <c r="J1986" s="592" t="s">
        <v>226</v>
      </c>
      <c r="K1986" s="592" t="s">
        <v>226</v>
      </c>
      <c r="L1986" s="592" t="s">
        <v>226</v>
      </c>
      <c r="M1986" s="592" t="s">
        <v>226</v>
      </c>
      <c r="N1986" s="592" t="s">
        <v>226</v>
      </c>
      <c r="O1986" s="592" t="s">
        <v>225</v>
      </c>
      <c r="P1986" s="592" t="s">
        <v>225</v>
      </c>
      <c r="Q1986" s="592" t="s">
        <v>225</v>
      </c>
      <c r="R1986" s="592" t="s">
        <v>225</v>
      </c>
      <c r="S1986" s="592" t="s">
        <v>225</v>
      </c>
      <c r="T1986" s="592" t="s">
        <v>225</v>
      </c>
    </row>
    <row r="1987" spans="1:20" x14ac:dyDescent="0.3">
      <c r="A1987" s="592">
        <v>706688</v>
      </c>
      <c r="B1987" s="592" t="s">
        <v>4280</v>
      </c>
      <c r="C1987" s="592" t="s">
        <v>226</v>
      </c>
      <c r="D1987" s="592" t="s">
        <v>226</v>
      </c>
      <c r="E1987" s="592" t="s">
        <v>224</v>
      </c>
      <c r="F1987" s="592" t="s">
        <v>226</v>
      </c>
      <c r="G1987" s="592" t="s">
        <v>226</v>
      </c>
      <c r="H1987" s="592" t="s">
        <v>224</v>
      </c>
      <c r="I1987" s="592" t="s">
        <v>224</v>
      </c>
      <c r="J1987" s="592" t="s">
        <v>224</v>
      </c>
      <c r="K1987" s="592" t="s">
        <v>224</v>
      </c>
      <c r="L1987" s="592" t="s">
        <v>225</v>
      </c>
      <c r="M1987" s="592" t="s">
        <v>225</v>
      </c>
      <c r="N1987" s="592" t="s">
        <v>226</v>
      </c>
      <c r="O1987" s="592" t="s">
        <v>225</v>
      </c>
      <c r="P1987" s="592" t="s">
        <v>225</v>
      </c>
      <c r="Q1987" s="592" t="s">
        <v>225</v>
      </c>
      <c r="R1987" s="592" t="s">
        <v>225</v>
      </c>
      <c r="S1987" s="592" t="s">
        <v>225</v>
      </c>
      <c r="T1987" s="592" t="s">
        <v>225</v>
      </c>
    </row>
    <row r="1988" spans="1:20" x14ac:dyDescent="0.3">
      <c r="A1988" s="592">
        <v>706791</v>
      </c>
      <c r="B1988" s="592" t="s">
        <v>4280</v>
      </c>
      <c r="C1988" s="592" t="s">
        <v>226</v>
      </c>
      <c r="D1988" s="592" t="s">
        <v>226</v>
      </c>
      <c r="E1988" s="592" t="s">
        <v>226</v>
      </c>
      <c r="F1988" s="592" t="s">
        <v>226</v>
      </c>
      <c r="G1988" s="592" t="s">
        <v>226</v>
      </c>
      <c r="H1988" s="592" t="s">
        <v>226</v>
      </c>
      <c r="I1988" s="592" t="s">
        <v>226</v>
      </c>
      <c r="J1988" s="592" t="s">
        <v>226</v>
      </c>
      <c r="K1988" s="592" t="s">
        <v>226</v>
      </c>
      <c r="L1988" s="592" t="s">
        <v>226</v>
      </c>
      <c r="M1988" s="592" t="s">
        <v>226</v>
      </c>
      <c r="N1988" s="592" t="s">
        <v>226</v>
      </c>
      <c r="O1988" s="592" t="s">
        <v>225</v>
      </c>
      <c r="P1988" s="592" t="s">
        <v>225</v>
      </c>
      <c r="Q1988" s="592" t="s">
        <v>225</v>
      </c>
      <c r="R1988" s="592" t="s">
        <v>225</v>
      </c>
      <c r="S1988" s="592" t="s">
        <v>225</v>
      </c>
      <c r="T1988" s="592" t="s">
        <v>225</v>
      </c>
    </row>
    <row r="1989" spans="1:20" x14ac:dyDescent="0.3">
      <c r="A1989" s="592">
        <v>706872</v>
      </c>
      <c r="B1989" s="592" t="s">
        <v>4280</v>
      </c>
      <c r="C1989" s="592" t="s">
        <v>226</v>
      </c>
      <c r="D1989" s="592" t="s">
        <v>226</v>
      </c>
      <c r="E1989" s="592" t="s">
        <v>226</v>
      </c>
      <c r="F1989" s="592" t="s">
        <v>226</v>
      </c>
      <c r="G1989" s="592" t="s">
        <v>226</v>
      </c>
      <c r="H1989" s="592" t="s">
        <v>224</v>
      </c>
      <c r="I1989" s="592" t="s">
        <v>226</v>
      </c>
      <c r="J1989" s="592" t="s">
        <v>226</v>
      </c>
      <c r="K1989" s="592" t="s">
        <v>226</v>
      </c>
      <c r="L1989" s="592" t="s">
        <v>226</v>
      </c>
      <c r="M1989" s="592" t="s">
        <v>225</v>
      </c>
      <c r="N1989" s="592" t="s">
        <v>226</v>
      </c>
      <c r="O1989" s="592" t="s">
        <v>225</v>
      </c>
      <c r="P1989" s="592" t="s">
        <v>225</v>
      </c>
      <c r="Q1989" s="592" t="s">
        <v>225</v>
      </c>
      <c r="R1989" s="592" t="s">
        <v>225</v>
      </c>
      <c r="S1989" s="592" t="s">
        <v>225</v>
      </c>
      <c r="T1989" s="592" t="s">
        <v>225</v>
      </c>
    </row>
    <row r="1990" spans="1:20" x14ac:dyDescent="0.3">
      <c r="A1990" s="592">
        <v>707095</v>
      </c>
      <c r="B1990" s="592" t="s">
        <v>4280</v>
      </c>
      <c r="C1990" s="592" t="s">
        <v>226</v>
      </c>
      <c r="D1990" s="592" t="s">
        <v>226</v>
      </c>
      <c r="E1990" s="592" t="s">
        <v>226</v>
      </c>
      <c r="F1990" s="592" t="s">
        <v>226</v>
      </c>
      <c r="G1990" s="592" t="s">
        <v>226</v>
      </c>
      <c r="H1990" s="592" t="s">
        <v>226</v>
      </c>
      <c r="I1990" s="592" t="s">
        <v>226</v>
      </c>
      <c r="J1990" s="592" t="s">
        <v>226</v>
      </c>
      <c r="K1990" s="592" t="s">
        <v>226</v>
      </c>
      <c r="L1990" s="592" t="s">
        <v>226</v>
      </c>
      <c r="M1990" s="592" t="s">
        <v>226</v>
      </c>
      <c r="N1990" s="592" t="s">
        <v>226</v>
      </c>
      <c r="O1990" s="592" t="s">
        <v>225</v>
      </c>
      <c r="P1990" s="592" t="s">
        <v>225</v>
      </c>
      <c r="Q1990" s="592" t="s">
        <v>225</v>
      </c>
      <c r="R1990" s="592" t="s">
        <v>225</v>
      </c>
      <c r="S1990" s="592" t="s">
        <v>225</v>
      </c>
      <c r="T1990" s="592" t="s">
        <v>225</v>
      </c>
    </row>
    <row r="1991" spans="1:20" x14ac:dyDescent="0.3">
      <c r="A1991" s="592">
        <v>704819</v>
      </c>
      <c r="B1991" s="592" t="s">
        <v>4280</v>
      </c>
      <c r="C1991" s="592" t="s">
        <v>226</v>
      </c>
      <c r="D1991" s="592" t="s">
        <v>224</v>
      </c>
      <c r="E1991" s="592" t="s">
        <v>224</v>
      </c>
      <c r="F1991" s="592" t="s">
        <v>226</v>
      </c>
      <c r="G1991" s="592" t="s">
        <v>224</v>
      </c>
      <c r="H1991" s="592" t="s">
        <v>224</v>
      </c>
      <c r="I1991" s="592" t="s">
        <v>225</v>
      </c>
      <c r="J1991" s="592" t="s">
        <v>224</v>
      </c>
      <c r="K1991" s="592" t="s">
        <v>226</v>
      </c>
      <c r="L1991" s="592" t="s">
        <v>226</v>
      </c>
      <c r="M1991" s="592" t="s">
        <v>224</v>
      </c>
      <c r="N1991" s="592" t="s">
        <v>226</v>
      </c>
      <c r="O1991" s="592" t="s">
        <v>225</v>
      </c>
      <c r="P1991" s="592" t="s">
        <v>225</v>
      </c>
      <c r="Q1991" s="592" t="s">
        <v>225</v>
      </c>
      <c r="R1991" s="592" t="s">
        <v>225</v>
      </c>
      <c r="S1991" s="592" t="s">
        <v>225</v>
      </c>
      <c r="T1991" s="592" t="s">
        <v>225</v>
      </c>
    </row>
    <row r="1992" spans="1:20" x14ac:dyDescent="0.3">
      <c r="A1992" s="592">
        <v>706869</v>
      </c>
      <c r="B1992" s="592" t="s">
        <v>4280</v>
      </c>
      <c r="C1992" s="592" t="s">
        <v>226</v>
      </c>
      <c r="D1992" s="592" t="s">
        <v>226</v>
      </c>
      <c r="E1992" s="592" t="s">
        <v>226</v>
      </c>
      <c r="F1992" s="592" t="s">
        <v>226</v>
      </c>
      <c r="G1992" s="592" t="s">
        <v>224</v>
      </c>
      <c r="H1992" s="592" t="s">
        <v>226</v>
      </c>
      <c r="I1992" s="592" t="s">
        <v>226</v>
      </c>
      <c r="J1992" s="592" t="s">
        <v>226</v>
      </c>
      <c r="K1992" s="592" t="s">
        <v>226</v>
      </c>
      <c r="L1992" s="592" t="s">
        <v>226</v>
      </c>
      <c r="M1992" s="592" t="s">
        <v>226</v>
      </c>
      <c r="N1992" s="592" t="s">
        <v>226</v>
      </c>
      <c r="O1992" s="592" t="s">
        <v>225</v>
      </c>
      <c r="P1992" s="592" t="s">
        <v>225</v>
      </c>
      <c r="Q1992" s="592" t="s">
        <v>225</v>
      </c>
      <c r="R1992" s="592" t="s">
        <v>225</v>
      </c>
      <c r="S1992" s="592" t="s">
        <v>225</v>
      </c>
      <c r="T1992" s="592" t="s">
        <v>225</v>
      </c>
    </row>
    <row r="1993" spans="1:20" x14ac:dyDescent="0.3">
      <c r="A1993" s="592">
        <v>706759</v>
      </c>
      <c r="B1993" s="592" t="s">
        <v>4280</v>
      </c>
      <c r="C1993" s="592" t="s">
        <v>226</v>
      </c>
      <c r="D1993" s="592" t="s">
        <v>226</v>
      </c>
      <c r="E1993" s="592" t="s">
        <v>226</v>
      </c>
      <c r="F1993" s="592" t="s">
        <v>226</v>
      </c>
      <c r="G1993" s="592" t="s">
        <v>226</v>
      </c>
      <c r="H1993" s="592" t="s">
        <v>226</v>
      </c>
      <c r="I1993" s="592" t="s">
        <v>226</v>
      </c>
      <c r="J1993" s="592" t="s">
        <v>226</v>
      </c>
      <c r="K1993" s="592" t="s">
        <v>226</v>
      </c>
      <c r="L1993" s="592" t="s">
        <v>226</v>
      </c>
      <c r="M1993" s="592" t="s">
        <v>226</v>
      </c>
      <c r="N1993" s="592" t="s">
        <v>226</v>
      </c>
      <c r="O1993" s="592" t="s">
        <v>225</v>
      </c>
      <c r="P1993" s="592" t="s">
        <v>225</v>
      </c>
      <c r="Q1993" s="592" t="s">
        <v>225</v>
      </c>
      <c r="R1993" s="592" t="s">
        <v>225</v>
      </c>
      <c r="S1993" s="592" t="s">
        <v>225</v>
      </c>
      <c r="T1993" s="592" t="s">
        <v>225</v>
      </c>
    </row>
    <row r="1994" spans="1:20" x14ac:dyDescent="0.3">
      <c r="A1994" s="592">
        <v>706439</v>
      </c>
      <c r="B1994" s="592" t="s">
        <v>4280</v>
      </c>
      <c r="C1994" s="592" t="s">
        <v>226</v>
      </c>
      <c r="D1994" s="592" t="s">
        <v>226</v>
      </c>
      <c r="E1994" s="592" t="s">
        <v>226</v>
      </c>
      <c r="F1994" s="592" t="s">
        <v>226</v>
      </c>
      <c r="G1994" s="592" t="s">
        <v>224</v>
      </c>
      <c r="H1994" s="592" t="s">
        <v>226</v>
      </c>
      <c r="I1994" s="592" t="s">
        <v>224</v>
      </c>
      <c r="J1994" s="592" t="s">
        <v>224</v>
      </c>
      <c r="K1994" s="592" t="s">
        <v>224</v>
      </c>
      <c r="L1994" s="592" t="s">
        <v>224</v>
      </c>
      <c r="M1994" s="592" t="s">
        <v>224</v>
      </c>
      <c r="N1994" s="592" t="s">
        <v>224</v>
      </c>
      <c r="O1994" s="592" t="s">
        <v>225</v>
      </c>
      <c r="P1994" s="592" t="s">
        <v>225</v>
      </c>
      <c r="Q1994" s="592" t="s">
        <v>225</v>
      </c>
      <c r="R1994" s="592" t="s">
        <v>225</v>
      </c>
      <c r="S1994" s="592" t="s">
        <v>225</v>
      </c>
      <c r="T1994" s="592" t="s">
        <v>225</v>
      </c>
    </row>
    <row r="1995" spans="1:20" x14ac:dyDescent="0.3">
      <c r="A1995" s="592">
        <v>706911</v>
      </c>
      <c r="B1995" s="592" t="s">
        <v>4280</v>
      </c>
      <c r="C1995" s="592" t="s">
        <v>226</v>
      </c>
      <c r="D1995" s="592" t="s">
        <v>226</v>
      </c>
      <c r="E1995" s="592" t="s">
        <v>224</v>
      </c>
      <c r="F1995" s="592" t="s">
        <v>226</v>
      </c>
      <c r="G1995" s="592" t="s">
        <v>226</v>
      </c>
      <c r="H1995" s="592" t="s">
        <v>226</v>
      </c>
      <c r="I1995" s="592" t="s">
        <v>225</v>
      </c>
      <c r="J1995" s="592" t="s">
        <v>225</v>
      </c>
      <c r="K1995" s="592" t="s">
        <v>225</v>
      </c>
      <c r="L1995" s="592" t="s">
        <v>225</v>
      </c>
      <c r="M1995" s="592" t="s">
        <v>226</v>
      </c>
      <c r="N1995" s="592" t="s">
        <v>226</v>
      </c>
      <c r="O1995" s="592" t="s">
        <v>225</v>
      </c>
      <c r="P1995" s="592" t="s">
        <v>225</v>
      </c>
      <c r="Q1995" s="592" t="s">
        <v>225</v>
      </c>
      <c r="R1995" s="592" t="s">
        <v>225</v>
      </c>
      <c r="S1995" s="592" t="s">
        <v>225</v>
      </c>
      <c r="T1995" s="592" t="s">
        <v>225</v>
      </c>
    </row>
    <row r="1996" spans="1:20" x14ac:dyDescent="0.3">
      <c r="A1996" s="592">
        <v>707042</v>
      </c>
      <c r="B1996" s="592" t="s">
        <v>4280</v>
      </c>
      <c r="C1996" s="592" t="s">
        <v>226</v>
      </c>
      <c r="D1996" s="592" t="s">
        <v>224</v>
      </c>
      <c r="E1996" s="592" t="s">
        <v>226</v>
      </c>
      <c r="F1996" s="592" t="s">
        <v>226</v>
      </c>
      <c r="G1996" s="592" t="s">
        <v>226</v>
      </c>
      <c r="H1996" s="592" t="s">
        <v>224</v>
      </c>
      <c r="I1996" s="592" t="s">
        <v>226</v>
      </c>
      <c r="J1996" s="592" t="s">
        <v>226</v>
      </c>
      <c r="K1996" s="592" t="s">
        <v>226</v>
      </c>
      <c r="L1996" s="592" t="s">
        <v>226</v>
      </c>
      <c r="M1996" s="592" t="s">
        <v>226</v>
      </c>
      <c r="N1996" s="592" t="s">
        <v>226</v>
      </c>
      <c r="O1996" s="592" t="s">
        <v>225</v>
      </c>
      <c r="P1996" s="592" t="s">
        <v>225</v>
      </c>
      <c r="Q1996" s="592" t="s">
        <v>225</v>
      </c>
      <c r="R1996" s="592" t="s">
        <v>225</v>
      </c>
      <c r="S1996" s="592" t="s">
        <v>225</v>
      </c>
      <c r="T1996" s="592" t="s">
        <v>225</v>
      </c>
    </row>
    <row r="1997" spans="1:20" x14ac:dyDescent="0.3">
      <c r="A1997" s="592">
        <v>706955</v>
      </c>
      <c r="B1997" s="592" t="s">
        <v>4280</v>
      </c>
      <c r="C1997" s="592" t="s">
        <v>226</v>
      </c>
      <c r="D1997" s="592" t="s">
        <v>226</v>
      </c>
      <c r="E1997" s="592" t="s">
        <v>226</v>
      </c>
      <c r="F1997" s="592" t="s">
        <v>226</v>
      </c>
      <c r="G1997" s="592" t="s">
        <v>226</v>
      </c>
      <c r="H1997" s="592" t="s">
        <v>224</v>
      </c>
      <c r="I1997" s="592" t="s">
        <v>226</v>
      </c>
      <c r="J1997" s="592" t="s">
        <v>226</v>
      </c>
      <c r="K1997" s="592" t="s">
        <v>226</v>
      </c>
      <c r="L1997" s="592" t="s">
        <v>226</v>
      </c>
      <c r="M1997" s="592" t="s">
        <v>226</v>
      </c>
      <c r="N1997" s="592" t="s">
        <v>226</v>
      </c>
      <c r="O1997" s="592" t="s">
        <v>225</v>
      </c>
      <c r="P1997" s="592" t="s">
        <v>225</v>
      </c>
      <c r="Q1997" s="592" t="s">
        <v>225</v>
      </c>
      <c r="R1997" s="592" t="s">
        <v>225</v>
      </c>
      <c r="S1997" s="592" t="s">
        <v>225</v>
      </c>
      <c r="T1997" s="592" t="s">
        <v>225</v>
      </c>
    </row>
    <row r="1998" spans="1:20" x14ac:dyDescent="0.3">
      <c r="A1998" s="592">
        <v>707082</v>
      </c>
      <c r="B1998" s="592" t="s">
        <v>4280</v>
      </c>
      <c r="C1998" s="592" t="s">
        <v>226</v>
      </c>
      <c r="D1998" s="592" t="s">
        <v>226</v>
      </c>
      <c r="E1998" s="592" t="s">
        <v>226</v>
      </c>
      <c r="F1998" s="592" t="s">
        <v>226</v>
      </c>
      <c r="G1998" s="592" t="s">
        <v>226</v>
      </c>
      <c r="H1998" s="592" t="s">
        <v>226</v>
      </c>
      <c r="I1998" s="592" t="s">
        <v>226</v>
      </c>
      <c r="J1998" s="592" t="s">
        <v>226</v>
      </c>
      <c r="K1998" s="592" t="s">
        <v>226</v>
      </c>
      <c r="L1998" s="592" t="s">
        <v>226</v>
      </c>
      <c r="M1998" s="592" t="s">
        <v>226</v>
      </c>
      <c r="N1998" s="592" t="s">
        <v>226</v>
      </c>
      <c r="O1998" s="592" t="s">
        <v>225</v>
      </c>
      <c r="P1998" s="592" t="s">
        <v>225</v>
      </c>
      <c r="Q1998" s="592" t="s">
        <v>225</v>
      </c>
      <c r="R1998" s="592" t="s">
        <v>225</v>
      </c>
      <c r="S1998" s="592" t="s">
        <v>225</v>
      </c>
      <c r="T1998" s="592" t="s">
        <v>225</v>
      </c>
    </row>
    <row r="1999" spans="1:20" x14ac:dyDescent="0.3">
      <c r="A1999" s="592">
        <v>706860</v>
      </c>
      <c r="B1999" s="592" t="s">
        <v>4280</v>
      </c>
      <c r="C1999" s="592" t="s">
        <v>226</v>
      </c>
      <c r="D1999" s="592" t="s">
        <v>224</v>
      </c>
      <c r="E1999" s="592" t="s">
        <v>226</v>
      </c>
      <c r="F1999" s="592" t="s">
        <v>226</v>
      </c>
      <c r="G1999" s="592" t="s">
        <v>226</v>
      </c>
      <c r="H1999" s="592" t="s">
        <v>226</v>
      </c>
      <c r="I1999" s="592" t="s">
        <v>225</v>
      </c>
      <c r="J1999" s="592" t="s">
        <v>226</v>
      </c>
      <c r="K1999" s="592" t="s">
        <v>226</v>
      </c>
      <c r="L1999" s="592" t="s">
        <v>226</v>
      </c>
      <c r="M1999" s="592" t="s">
        <v>226</v>
      </c>
      <c r="N1999" s="592" t="s">
        <v>226</v>
      </c>
      <c r="O1999" s="592" t="s">
        <v>225</v>
      </c>
      <c r="P1999" s="592" t="s">
        <v>225</v>
      </c>
      <c r="Q1999" s="592" t="s">
        <v>225</v>
      </c>
      <c r="R1999" s="592" t="s">
        <v>225</v>
      </c>
      <c r="S1999" s="592" t="s">
        <v>225</v>
      </c>
      <c r="T1999" s="592" t="s">
        <v>225</v>
      </c>
    </row>
    <row r="2000" spans="1:20" x14ac:dyDescent="0.3">
      <c r="A2000" s="592">
        <v>706979</v>
      </c>
      <c r="B2000" s="592" t="s">
        <v>4280</v>
      </c>
      <c r="C2000" s="592" t="s">
        <v>226</v>
      </c>
      <c r="D2000" s="592" t="s">
        <v>226</v>
      </c>
      <c r="E2000" s="592" t="s">
        <v>226</v>
      </c>
      <c r="F2000" s="592" t="s">
        <v>226</v>
      </c>
      <c r="G2000" s="592" t="s">
        <v>224</v>
      </c>
      <c r="H2000" s="592" t="s">
        <v>226</v>
      </c>
      <c r="I2000" s="592" t="s">
        <v>225</v>
      </c>
      <c r="J2000" s="592" t="s">
        <v>226</v>
      </c>
      <c r="K2000" s="592" t="s">
        <v>226</v>
      </c>
      <c r="L2000" s="592" t="s">
        <v>225</v>
      </c>
      <c r="M2000" s="592" t="s">
        <v>226</v>
      </c>
      <c r="N2000" s="592" t="s">
        <v>226</v>
      </c>
      <c r="O2000" s="592" t="s">
        <v>225</v>
      </c>
      <c r="P2000" s="592" t="s">
        <v>225</v>
      </c>
      <c r="Q2000" s="592" t="s">
        <v>225</v>
      </c>
      <c r="R2000" s="592" t="s">
        <v>225</v>
      </c>
      <c r="S2000" s="592" t="s">
        <v>225</v>
      </c>
      <c r="T2000" s="592" t="s">
        <v>225</v>
      </c>
    </row>
    <row r="2001" spans="1:20" x14ac:dyDescent="0.3">
      <c r="A2001" s="592">
        <v>706493</v>
      </c>
      <c r="B2001" s="592" t="s">
        <v>4280</v>
      </c>
      <c r="C2001" s="592" t="s">
        <v>226</v>
      </c>
      <c r="D2001" s="592" t="s">
        <v>224</v>
      </c>
      <c r="E2001" s="592" t="s">
        <v>224</v>
      </c>
      <c r="F2001" s="592" t="s">
        <v>226</v>
      </c>
      <c r="G2001" s="592" t="s">
        <v>224</v>
      </c>
      <c r="H2001" s="592" t="s">
        <v>226</v>
      </c>
      <c r="I2001" s="592" t="s">
        <v>226</v>
      </c>
      <c r="J2001" s="592" t="s">
        <v>226</v>
      </c>
      <c r="K2001" s="592" t="s">
        <v>225</v>
      </c>
      <c r="L2001" s="592" t="s">
        <v>224</v>
      </c>
      <c r="M2001" s="592" t="s">
        <v>225</v>
      </c>
      <c r="N2001" s="592" t="s">
        <v>226</v>
      </c>
      <c r="O2001" s="592" t="s">
        <v>225</v>
      </c>
      <c r="P2001" s="592" t="s">
        <v>225</v>
      </c>
      <c r="Q2001" s="592" t="s">
        <v>225</v>
      </c>
      <c r="R2001" s="592" t="s">
        <v>225</v>
      </c>
      <c r="S2001" s="592" t="s">
        <v>225</v>
      </c>
      <c r="T2001" s="592" t="s">
        <v>225</v>
      </c>
    </row>
    <row r="2002" spans="1:20" x14ac:dyDescent="0.3">
      <c r="A2002" s="592">
        <v>706762</v>
      </c>
      <c r="B2002" s="592" t="s">
        <v>4280</v>
      </c>
      <c r="C2002" s="592" t="s">
        <v>226</v>
      </c>
      <c r="D2002" s="592" t="s">
        <v>226</v>
      </c>
      <c r="E2002" s="592" t="s">
        <v>224</v>
      </c>
      <c r="F2002" s="592" t="s">
        <v>226</v>
      </c>
      <c r="G2002" s="592" t="s">
        <v>226</v>
      </c>
      <c r="H2002" s="592" t="s">
        <v>226</v>
      </c>
      <c r="I2002" s="592" t="s">
        <v>226</v>
      </c>
      <c r="J2002" s="592" t="s">
        <v>226</v>
      </c>
      <c r="K2002" s="592" t="s">
        <v>226</v>
      </c>
      <c r="L2002" s="592" t="s">
        <v>226</v>
      </c>
      <c r="M2002" s="592" t="s">
        <v>226</v>
      </c>
      <c r="N2002" s="592" t="s">
        <v>226</v>
      </c>
      <c r="O2002" s="592" t="s">
        <v>225</v>
      </c>
      <c r="P2002" s="592" t="s">
        <v>225</v>
      </c>
      <c r="Q2002" s="592" t="s">
        <v>225</v>
      </c>
      <c r="R2002" s="592" t="s">
        <v>225</v>
      </c>
      <c r="S2002" s="592" t="s">
        <v>225</v>
      </c>
      <c r="T2002" s="592" t="s">
        <v>225</v>
      </c>
    </row>
    <row r="2003" spans="1:20" x14ac:dyDescent="0.3">
      <c r="A2003" s="592">
        <v>706908</v>
      </c>
      <c r="B2003" s="592" t="s">
        <v>4280</v>
      </c>
      <c r="C2003" s="592" t="s">
        <v>226</v>
      </c>
      <c r="D2003" s="592" t="s">
        <v>226</v>
      </c>
      <c r="E2003" s="592" t="s">
        <v>226</v>
      </c>
      <c r="F2003" s="592" t="s">
        <v>226</v>
      </c>
      <c r="G2003" s="592" t="s">
        <v>226</v>
      </c>
      <c r="H2003" s="592" t="s">
        <v>226</v>
      </c>
      <c r="I2003" s="592" t="s">
        <v>226</v>
      </c>
      <c r="J2003" s="592" t="s">
        <v>226</v>
      </c>
      <c r="K2003" s="592" t="s">
        <v>226</v>
      </c>
      <c r="L2003" s="592" t="s">
        <v>226</v>
      </c>
      <c r="M2003" s="592" t="s">
        <v>226</v>
      </c>
      <c r="N2003" s="592" t="s">
        <v>226</v>
      </c>
      <c r="O2003" s="592" t="s">
        <v>225</v>
      </c>
      <c r="P2003" s="592" t="s">
        <v>225</v>
      </c>
      <c r="Q2003" s="592" t="s">
        <v>225</v>
      </c>
      <c r="R2003" s="592" t="s">
        <v>225</v>
      </c>
      <c r="S2003" s="592" t="s">
        <v>225</v>
      </c>
      <c r="T2003" s="592" t="s">
        <v>225</v>
      </c>
    </row>
    <row r="2004" spans="1:20" x14ac:dyDescent="0.3">
      <c r="A2004" s="592">
        <v>706851</v>
      </c>
      <c r="B2004" s="592" t="s">
        <v>4280</v>
      </c>
      <c r="C2004" s="592" t="s">
        <v>226</v>
      </c>
      <c r="D2004" s="592" t="s">
        <v>226</v>
      </c>
      <c r="E2004" s="592" t="s">
        <v>224</v>
      </c>
      <c r="F2004" s="592" t="s">
        <v>224</v>
      </c>
      <c r="G2004" s="592" t="s">
        <v>226</v>
      </c>
      <c r="H2004" s="592" t="s">
        <v>226</v>
      </c>
      <c r="I2004" s="592" t="s">
        <v>226</v>
      </c>
      <c r="J2004" s="592" t="s">
        <v>226</v>
      </c>
      <c r="K2004" s="592" t="s">
        <v>226</v>
      </c>
      <c r="L2004" s="592" t="s">
        <v>226</v>
      </c>
      <c r="M2004" s="592" t="s">
        <v>226</v>
      </c>
      <c r="N2004" s="592" t="s">
        <v>226</v>
      </c>
      <c r="O2004" s="592" t="s">
        <v>225</v>
      </c>
      <c r="P2004" s="592" t="s">
        <v>225</v>
      </c>
      <c r="Q2004" s="592" t="s">
        <v>225</v>
      </c>
      <c r="R2004" s="592" t="s">
        <v>225</v>
      </c>
      <c r="S2004" s="592" t="s">
        <v>225</v>
      </c>
      <c r="T2004" s="592" t="s">
        <v>225</v>
      </c>
    </row>
    <row r="2005" spans="1:20" x14ac:dyDescent="0.3">
      <c r="A2005" s="592">
        <v>706681</v>
      </c>
      <c r="B2005" s="592" t="s">
        <v>4280</v>
      </c>
      <c r="C2005" s="592" t="s">
        <v>226</v>
      </c>
      <c r="D2005" s="592" t="s">
        <v>224</v>
      </c>
      <c r="E2005" s="592" t="s">
        <v>224</v>
      </c>
      <c r="F2005" s="592" t="s">
        <v>226</v>
      </c>
      <c r="G2005" s="592" t="s">
        <v>226</v>
      </c>
      <c r="H2005" s="592" t="s">
        <v>224</v>
      </c>
      <c r="I2005" s="592" t="s">
        <v>225</v>
      </c>
      <c r="J2005" s="592" t="s">
        <v>226</v>
      </c>
      <c r="K2005" s="592" t="s">
        <v>226</v>
      </c>
      <c r="L2005" s="592" t="s">
        <v>226</v>
      </c>
      <c r="M2005" s="592" t="s">
        <v>224</v>
      </c>
      <c r="N2005" s="592" t="s">
        <v>224</v>
      </c>
      <c r="O2005" s="592" t="s">
        <v>225</v>
      </c>
      <c r="P2005" s="592" t="s">
        <v>225</v>
      </c>
      <c r="Q2005" s="592" t="s">
        <v>225</v>
      </c>
      <c r="R2005" s="592" t="s">
        <v>225</v>
      </c>
      <c r="S2005" s="592" t="s">
        <v>225</v>
      </c>
      <c r="T2005" s="592" t="s">
        <v>225</v>
      </c>
    </row>
    <row r="2006" spans="1:20" x14ac:dyDescent="0.3">
      <c r="A2006" s="592">
        <v>707114</v>
      </c>
      <c r="B2006" s="592" t="s">
        <v>4280</v>
      </c>
      <c r="C2006" s="592" t="s">
        <v>226</v>
      </c>
      <c r="D2006" s="592" t="s">
        <v>226</v>
      </c>
      <c r="E2006" s="592" t="s">
        <v>226</v>
      </c>
      <c r="F2006" s="592" t="s">
        <v>226</v>
      </c>
      <c r="G2006" s="592" t="s">
        <v>226</v>
      </c>
      <c r="H2006" s="592" t="s">
        <v>224</v>
      </c>
      <c r="I2006" s="592" t="s">
        <v>226</v>
      </c>
      <c r="J2006" s="592" t="s">
        <v>226</v>
      </c>
      <c r="K2006" s="592" t="s">
        <v>226</v>
      </c>
      <c r="L2006" s="592" t="s">
        <v>226</v>
      </c>
      <c r="M2006" s="592" t="s">
        <v>226</v>
      </c>
      <c r="N2006" s="592" t="s">
        <v>226</v>
      </c>
      <c r="O2006" s="592" t="s">
        <v>225</v>
      </c>
      <c r="P2006" s="592" t="s">
        <v>225</v>
      </c>
      <c r="Q2006" s="592" t="s">
        <v>225</v>
      </c>
      <c r="R2006" s="592" t="s">
        <v>225</v>
      </c>
      <c r="S2006" s="592" t="s">
        <v>225</v>
      </c>
      <c r="T2006" s="592" t="s">
        <v>225</v>
      </c>
    </row>
    <row r="2007" spans="1:20" x14ac:dyDescent="0.3">
      <c r="A2007" s="592">
        <v>706882</v>
      </c>
      <c r="B2007" s="592" t="s">
        <v>4280</v>
      </c>
      <c r="C2007" s="592" t="s">
        <v>226</v>
      </c>
      <c r="D2007" s="592" t="s">
        <v>226</v>
      </c>
      <c r="E2007" s="592" t="s">
        <v>226</v>
      </c>
      <c r="F2007" s="592" t="s">
        <v>226</v>
      </c>
      <c r="G2007" s="592" t="s">
        <v>226</v>
      </c>
      <c r="H2007" s="592" t="s">
        <v>226</v>
      </c>
      <c r="I2007" s="592" t="s">
        <v>226</v>
      </c>
      <c r="J2007" s="592" t="s">
        <v>226</v>
      </c>
      <c r="K2007" s="592" t="s">
        <v>225</v>
      </c>
      <c r="L2007" s="592" t="s">
        <v>226</v>
      </c>
      <c r="M2007" s="592" t="s">
        <v>226</v>
      </c>
      <c r="N2007" s="592" t="s">
        <v>225</v>
      </c>
      <c r="O2007" s="592" t="s">
        <v>225</v>
      </c>
      <c r="P2007" s="592" t="s">
        <v>225</v>
      </c>
      <c r="Q2007" s="592" t="s">
        <v>225</v>
      </c>
      <c r="R2007" s="592" t="s">
        <v>225</v>
      </c>
      <c r="S2007" s="592" t="s">
        <v>225</v>
      </c>
      <c r="T2007" s="592" t="s">
        <v>225</v>
      </c>
    </row>
    <row r="2008" spans="1:20" x14ac:dyDescent="0.3">
      <c r="A2008" s="592">
        <v>706858</v>
      </c>
      <c r="B2008" s="592" t="s">
        <v>4280</v>
      </c>
      <c r="C2008" s="592" t="s">
        <v>226</v>
      </c>
      <c r="D2008" s="592" t="s">
        <v>226</v>
      </c>
      <c r="E2008" s="592" t="s">
        <v>224</v>
      </c>
      <c r="F2008" s="592" t="s">
        <v>226</v>
      </c>
      <c r="G2008" s="592" t="s">
        <v>226</v>
      </c>
      <c r="H2008" s="592" t="s">
        <v>224</v>
      </c>
      <c r="I2008" s="592" t="s">
        <v>225</v>
      </c>
      <c r="J2008" s="592" t="s">
        <v>226</v>
      </c>
      <c r="K2008" s="592" t="s">
        <v>225</v>
      </c>
      <c r="L2008" s="592" t="s">
        <v>226</v>
      </c>
      <c r="M2008" s="592" t="s">
        <v>225</v>
      </c>
      <c r="N2008" s="592" t="s">
        <v>226</v>
      </c>
      <c r="O2008" s="592" t="s">
        <v>225</v>
      </c>
      <c r="P2008" s="592" t="s">
        <v>225</v>
      </c>
      <c r="Q2008" s="592" t="s">
        <v>225</v>
      </c>
      <c r="R2008" s="592" t="s">
        <v>225</v>
      </c>
      <c r="S2008" s="592" t="s">
        <v>225</v>
      </c>
      <c r="T2008" s="592" t="s">
        <v>225</v>
      </c>
    </row>
    <row r="2009" spans="1:20" x14ac:dyDescent="0.3">
      <c r="A2009" s="592">
        <v>705764</v>
      </c>
      <c r="B2009" s="592" t="s">
        <v>4280</v>
      </c>
      <c r="C2009" s="592" t="s">
        <v>226</v>
      </c>
      <c r="D2009" s="592" t="s">
        <v>224</v>
      </c>
      <c r="E2009" s="592" t="s">
        <v>226</v>
      </c>
      <c r="F2009" s="592" t="s">
        <v>224</v>
      </c>
      <c r="G2009" s="592" t="s">
        <v>224</v>
      </c>
      <c r="H2009" s="592" t="s">
        <v>226</v>
      </c>
      <c r="I2009" s="592" t="s">
        <v>226</v>
      </c>
      <c r="J2009" s="592" t="s">
        <v>226</v>
      </c>
      <c r="K2009" s="592" t="s">
        <v>224</v>
      </c>
      <c r="L2009" s="592" t="s">
        <v>225</v>
      </c>
      <c r="M2009" s="592" t="s">
        <v>226</v>
      </c>
      <c r="N2009" s="592" t="s">
        <v>226</v>
      </c>
      <c r="O2009" s="592" t="s">
        <v>225</v>
      </c>
      <c r="P2009" s="592" t="s">
        <v>225</v>
      </c>
      <c r="Q2009" s="592" t="s">
        <v>225</v>
      </c>
      <c r="R2009" s="592" t="s">
        <v>225</v>
      </c>
      <c r="S2009" s="592" t="s">
        <v>225</v>
      </c>
      <c r="T2009" s="592" t="s">
        <v>225</v>
      </c>
    </row>
    <row r="2010" spans="1:20" x14ac:dyDescent="0.3">
      <c r="A2010" s="592">
        <v>706966</v>
      </c>
      <c r="B2010" s="592" t="s">
        <v>4280</v>
      </c>
      <c r="C2010" s="592" t="s">
        <v>226</v>
      </c>
      <c r="D2010" s="592" t="s">
        <v>226</v>
      </c>
      <c r="E2010" s="592" t="s">
        <v>226</v>
      </c>
      <c r="F2010" s="592" t="s">
        <v>226</v>
      </c>
      <c r="G2010" s="592" t="s">
        <v>224</v>
      </c>
      <c r="H2010" s="592" t="s">
        <v>226</v>
      </c>
      <c r="I2010" s="592" t="s">
        <v>226</v>
      </c>
      <c r="J2010" s="592" t="s">
        <v>226</v>
      </c>
      <c r="K2010" s="592" t="s">
        <v>226</v>
      </c>
      <c r="L2010" s="592" t="s">
        <v>226</v>
      </c>
      <c r="M2010" s="592" t="s">
        <v>226</v>
      </c>
      <c r="N2010" s="592" t="s">
        <v>226</v>
      </c>
      <c r="O2010" s="592" t="s">
        <v>225</v>
      </c>
      <c r="P2010" s="592" t="s">
        <v>225</v>
      </c>
      <c r="Q2010" s="592" t="s">
        <v>225</v>
      </c>
      <c r="R2010" s="592" t="s">
        <v>225</v>
      </c>
      <c r="S2010" s="592" t="s">
        <v>225</v>
      </c>
      <c r="T2010" s="592" t="s">
        <v>225</v>
      </c>
    </row>
    <row r="2011" spans="1:20" x14ac:dyDescent="0.3">
      <c r="A2011" s="592">
        <v>706903</v>
      </c>
      <c r="B2011" s="592" t="s">
        <v>4280</v>
      </c>
      <c r="C2011" s="592" t="s">
        <v>226</v>
      </c>
      <c r="D2011" s="592" t="s">
        <v>226</v>
      </c>
      <c r="E2011" s="592" t="s">
        <v>226</v>
      </c>
      <c r="F2011" s="592" t="s">
        <v>226</v>
      </c>
      <c r="G2011" s="592" t="s">
        <v>226</v>
      </c>
      <c r="H2011" s="592" t="s">
        <v>226</v>
      </c>
      <c r="I2011" s="592" t="s">
        <v>226</v>
      </c>
      <c r="J2011" s="592" t="s">
        <v>226</v>
      </c>
      <c r="K2011" s="592" t="s">
        <v>225</v>
      </c>
      <c r="L2011" s="592" t="s">
        <v>226</v>
      </c>
      <c r="M2011" s="592" t="s">
        <v>225</v>
      </c>
      <c r="N2011" s="592" t="s">
        <v>226</v>
      </c>
      <c r="O2011" s="592" t="s">
        <v>225</v>
      </c>
      <c r="P2011" s="592" t="s">
        <v>225</v>
      </c>
      <c r="Q2011" s="592" t="s">
        <v>225</v>
      </c>
      <c r="R2011" s="592" t="s">
        <v>225</v>
      </c>
      <c r="S2011" s="592" t="s">
        <v>225</v>
      </c>
      <c r="T2011" s="592" t="s">
        <v>225</v>
      </c>
    </row>
    <row r="2012" spans="1:20" x14ac:dyDescent="0.3">
      <c r="A2012" s="592">
        <v>706815</v>
      </c>
      <c r="B2012" s="592" t="s">
        <v>4280</v>
      </c>
      <c r="C2012" s="592" t="s">
        <v>226</v>
      </c>
      <c r="D2012" s="592" t="s">
        <v>224</v>
      </c>
      <c r="E2012" s="592" t="s">
        <v>225</v>
      </c>
      <c r="F2012" s="592" t="s">
        <v>226</v>
      </c>
      <c r="G2012" s="592" t="s">
        <v>226</v>
      </c>
      <c r="H2012" s="592" t="s">
        <v>226</v>
      </c>
      <c r="I2012" s="592" t="s">
        <v>226</v>
      </c>
      <c r="J2012" s="592" t="s">
        <v>226</v>
      </c>
      <c r="K2012" s="592" t="s">
        <v>225</v>
      </c>
      <c r="L2012" s="592" t="s">
        <v>226</v>
      </c>
      <c r="M2012" s="592" t="s">
        <v>226</v>
      </c>
      <c r="N2012" s="592" t="s">
        <v>225</v>
      </c>
      <c r="O2012" s="592" t="s">
        <v>225</v>
      </c>
      <c r="P2012" s="592" t="s">
        <v>225</v>
      </c>
      <c r="Q2012" s="592" t="s">
        <v>225</v>
      </c>
      <c r="R2012" s="592" t="s">
        <v>225</v>
      </c>
      <c r="S2012" s="592" t="s">
        <v>225</v>
      </c>
      <c r="T2012" s="592" t="s">
        <v>225</v>
      </c>
    </row>
    <row r="2013" spans="1:20" x14ac:dyDescent="0.3">
      <c r="A2013" s="592">
        <v>706272</v>
      </c>
      <c r="B2013" s="592" t="s">
        <v>4280</v>
      </c>
      <c r="C2013" s="592" t="s">
        <v>226</v>
      </c>
      <c r="D2013" s="592" t="s">
        <v>224</v>
      </c>
      <c r="E2013" s="592" t="s">
        <v>224</v>
      </c>
      <c r="F2013" s="592" t="s">
        <v>224</v>
      </c>
      <c r="G2013" s="592" t="s">
        <v>226</v>
      </c>
      <c r="H2013" s="592" t="s">
        <v>224</v>
      </c>
      <c r="I2013" s="592" t="s">
        <v>224</v>
      </c>
      <c r="J2013" s="592" t="s">
        <v>224</v>
      </c>
      <c r="K2013" s="592" t="s">
        <v>224</v>
      </c>
      <c r="L2013" s="592" t="s">
        <v>226</v>
      </c>
      <c r="M2013" s="592" t="s">
        <v>226</v>
      </c>
      <c r="N2013" s="592" t="s">
        <v>226</v>
      </c>
      <c r="O2013" s="592" t="s">
        <v>225</v>
      </c>
      <c r="P2013" s="592" t="s">
        <v>225</v>
      </c>
      <c r="Q2013" s="592" t="s">
        <v>225</v>
      </c>
      <c r="R2013" s="592" t="s">
        <v>225</v>
      </c>
      <c r="S2013" s="592" t="s">
        <v>225</v>
      </c>
      <c r="T2013" s="592" t="s">
        <v>225</v>
      </c>
    </row>
    <row r="2014" spans="1:20" x14ac:dyDescent="0.3">
      <c r="A2014" s="592">
        <v>707057</v>
      </c>
      <c r="B2014" s="592" t="s">
        <v>4280</v>
      </c>
      <c r="C2014" s="592" t="s">
        <v>226</v>
      </c>
      <c r="D2014" s="592" t="s">
        <v>225</v>
      </c>
      <c r="E2014" s="592" t="s">
        <v>224</v>
      </c>
      <c r="F2014" s="592" t="s">
        <v>226</v>
      </c>
      <c r="G2014" s="592" t="s">
        <v>226</v>
      </c>
      <c r="H2014" s="592" t="s">
        <v>226</v>
      </c>
      <c r="I2014" s="592" t="s">
        <v>226</v>
      </c>
      <c r="J2014" s="592" t="s">
        <v>226</v>
      </c>
      <c r="K2014" s="592" t="s">
        <v>226</v>
      </c>
      <c r="L2014" s="592" t="s">
        <v>226</v>
      </c>
      <c r="M2014" s="592" t="s">
        <v>226</v>
      </c>
      <c r="N2014" s="592" t="s">
        <v>226</v>
      </c>
      <c r="O2014" s="592" t="s">
        <v>225</v>
      </c>
      <c r="P2014" s="592" t="s">
        <v>225</v>
      </c>
      <c r="Q2014" s="592" t="s">
        <v>225</v>
      </c>
      <c r="R2014" s="592" t="s">
        <v>225</v>
      </c>
      <c r="S2014" s="592" t="s">
        <v>225</v>
      </c>
      <c r="T2014" s="592" t="s">
        <v>225</v>
      </c>
    </row>
    <row r="2015" spans="1:20" x14ac:dyDescent="0.3">
      <c r="A2015" s="592">
        <v>706863</v>
      </c>
      <c r="B2015" s="592" t="s">
        <v>4280</v>
      </c>
      <c r="C2015" s="592" t="s">
        <v>226</v>
      </c>
      <c r="D2015" s="592" t="s">
        <v>226</v>
      </c>
      <c r="E2015" s="592" t="s">
        <v>226</v>
      </c>
      <c r="F2015" s="592" t="s">
        <v>226</v>
      </c>
      <c r="G2015" s="592" t="s">
        <v>226</v>
      </c>
      <c r="H2015" s="592" t="s">
        <v>226</v>
      </c>
      <c r="I2015" s="592" t="s">
        <v>226</v>
      </c>
      <c r="J2015" s="592" t="s">
        <v>226</v>
      </c>
      <c r="K2015" s="592" t="s">
        <v>226</v>
      </c>
      <c r="L2015" s="592" t="s">
        <v>226</v>
      </c>
      <c r="M2015" s="592" t="s">
        <v>226</v>
      </c>
      <c r="N2015" s="592" t="s">
        <v>226</v>
      </c>
      <c r="O2015" s="592" t="s">
        <v>225</v>
      </c>
      <c r="P2015" s="592" t="s">
        <v>225</v>
      </c>
      <c r="Q2015" s="592" t="s">
        <v>225</v>
      </c>
      <c r="R2015" s="592" t="s">
        <v>225</v>
      </c>
      <c r="S2015" s="592" t="s">
        <v>225</v>
      </c>
      <c r="T2015" s="592" t="s">
        <v>225</v>
      </c>
    </row>
    <row r="2016" spans="1:20" x14ac:dyDescent="0.3">
      <c r="A2016" s="592">
        <v>706471</v>
      </c>
      <c r="B2016" s="592" t="s">
        <v>4280</v>
      </c>
      <c r="C2016" s="592" t="s">
        <v>226</v>
      </c>
      <c r="D2016" s="592" t="s">
        <v>224</v>
      </c>
      <c r="E2016" s="592" t="s">
        <v>224</v>
      </c>
      <c r="F2016" s="592" t="s">
        <v>226</v>
      </c>
      <c r="G2016" s="592" t="s">
        <v>224</v>
      </c>
      <c r="H2016" s="592" t="s">
        <v>225</v>
      </c>
      <c r="I2016" s="592" t="s">
        <v>224</v>
      </c>
      <c r="J2016" s="592" t="s">
        <v>225</v>
      </c>
      <c r="K2016" s="592" t="s">
        <v>226</v>
      </c>
      <c r="L2016" s="592" t="s">
        <v>224</v>
      </c>
      <c r="M2016" s="592" t="s">
        <v>224</v>
      </c>
      <c r="N2016" s="592" t="s">
        <v>225</v>
      </c>
      <c r="O2016" s="592" t="s">
        <v>225</v>
      </c>
      <c r="P2016" s="592" t="s">
        <v>225</v>
      </c>
      <c r="Q2016" s="592" t="s">
        <v>225</v>
      </c>
      <c r="R2016" s="592" t="s">
        <v>225</v>
      </c>
      <c r="S2016" s="592" t="s">
        <v>225</v>
      </c>
      <c r="T2016" s="592" t="s">
        <v>225</v>
      </c>
    </row>
    <row r="2017" spans="1:38" x14ac:dyDescent="0.3">
      <c r="A2017" s="592">
        <v>704614</v>
      </c>
      <c r="B2017" s="592" t="s">
        <v>4280</v>
      </c>
      <c r="C2017" s="592" t="s">
        <v>224</v>
      </c>
      <c r="D2017" s="592" t="s">
        <v>224</v>
      </c>
      <c r="E2017" s="592" t="s">
        <v>224</v>
      </c>
      <c r="F2017" s="592" t="s">
        <v>224</v>
      </c>
      <c r="G2017" s="592" t="s">
        <v>224</v>
      </c>
      <c r="H2017" s="592" t="s">
        <v>224</v>
      </c>
      <c r="I2017" s="592" t="s">
        <v>224</v>
      </c>
      <c r="J2017" s="592" t="s">
        <v>224</v>
      </c>
      <c r="K2017" s="592" t="s">
        <v>224</v>
      </c>
      <c r="L2017" s="592" t="s">
        <v>224</v>
      </c>
      <c r="M2017" s="592" t="s">
        <v>224</v>
      </c>
      <c r="N2017" s="592" t="s">
        <v>225</v>
      </c>
      <c r="O2017" s="592" t="s">
        <v>225</v>
      </c>
      <c r="P2017" s="592" t="s">
        <v>225</v>
      </c>
      <c r="Q2017" s="592" t="s">
        <v>225</v>
      </c>
      <c r="R2017" s="592" t="s">
        <v>225</v>
      </c>
      <c r="S2017" s="592" t="s">
        <v>225</v>
      </c>
      <c r="T2017" s="592" t="s">
        <v>225</v>
      </c>
    </row>
    <row r="2018" spans="1:38" x14ac:dyDescent="0.3">
      <c r="A2018" s="592">
        <v>705785</v>
      </c>
      <c r="B2018" s="592" t="s">
        <v>4280</v>
      </c>
      <c r="C2018" s="592" t="s">
        <v>224</v>
      </c>
      <c r="D2018" s="592" t="s">
        <v>225</v>
      </c>
      <c r="E2018" s="592" t="s">
        <v>224</v>
      </c>
      <c r="F2018" s="592" t="s">
        <v>226</v>
      </c>
      <c r="G2018" s="592" t="s">
        <v>224</v>
      </c>
      <c r="H2018" s="592" t="s">
        <v>226</v>
      </c>
      <c r="I2018" s="592" t="s">
        <v>224</v>
      </c>
      <c r="J2018" s="592" t="s">
        <v>226</v>
      </c>
      <c r="K2018" s="592" t="s">
        <v>224</v>
      </c>
      <c r="L2018" s="592" t="s">
        <v>225</v>
      </c>
      <c r="M2018" s="592" t="s">
        <v>226</v>
      </c>
      <c r="N2018" s="592" t="s">
        <v>224</v>
      </c>
      <c r="O2018" s="592" t="s">
        <v>225</v>
      </c>
      <c r="P2018" s="592" t="s">
        <v>225</v>
      </c>
      <c r="Q2018" s="592" t="s">
        <v>225</v>
      </c>
      <c r="R2018" s="592" t="s">
        <v>225</v>
      </c>
      <c r="S2018" s="592" t="s">
        <v>225</v>
      </c>
      <c r="T2018" s="592" t="s">
        <v>225</v>
      </c>
    </row>
    <row r="2019" spans="1:38" x14ac:dyDescent="0.3">
      <c r="A2019" s="592">
        <v>706797</v>
      </c>
      <c r="B2019" s="592" t="s">
        <v>4280</v>
      </c>
      <c r="C2019" s="592" t="s">
        <v>224</v>
      </c>
      <c r="D2019" s="592" t="s">
        <v>226</v>
      </c>
      <c r="E2019" s="592" t="s">
        <v>224</v>
      </c>
      <c r="F2019" s="592" t="s">
        <v>226</v>
      </c>
      <c r="G2019" s="592" t="s">
        <v>226</v>
      </c>
      <c r="H2019" s="592" t="s">
        <v>226</v>
      </c>
      <c r="I2019" s="592" t="s">
        <v>226</v>
      </c>
      <c r="J2019" s="592" t="s">
        <v>226</v>
      </c>
      <c r="K2019" s="592" t="s">
        <v>225</v>
      </c>
      <c r="L2019" s="592" t="s">
        <v>225</v>
      </c>
      <c r="M2019" s="592" t="s">
        <v>226</v>
      </c>
      <c r="N2019" s="592" t="s">
        <v>226</v>
      </c>
      <c r="O2019" s="592" t="s">
        <v>225</v>
      </c>
      <c r="P2019" s="592" t="s">
        <v>225</v>
      </c>
      <c r="Q2019" s="592" t="s">
        <v>225</v>
      </c>
      <c r="R2019" s="592" t="s">
        <v>225</v>
      </c>
      <c r="S2019" s="592" t="s">
        <v>225</v>
      </c>
      <c r="T2019" s="592" t="s">
        <v>225</v>
      </c>
    </row>
    <row r="2020" spans="1:38" x14ac:dyDescent="0.3">
      <c r="A2020" s="592">
        <v>705903</v>
      </c>
      <c r="B2020" s="592" t="s">
        <v>4280</v>
      </c>
      <c r="C2020" s="592" t="s">
        <v>224</v>
      </c>
      <c r="D2020" s="592" t="s">
        <v>224</v>
      </c>
      <c r="E2020" s="592" t="s">
        <v>224</v>
      </c>
      <c r="F2020" s="592" t="s">
        <v>226</v>
      </c>
      <c r="G2020" s="592" t="s">
        <v>224</v>
      </c>
      <c r="H2020" s="592" t="s">
        <v>224</v>
      </c>
      <c r="I2020" s="592" t="s">
        <v>226</v>
      </c>
      <c r="J2020" s="592" t="s">
        <v>224</v>
      </c>
      <c r="K2020" s="592" t="s">
        <v>226</v>
      </c>
      <c r="L2020" s="592" t="s">
        <v>224</v>
      </c>
      <c r="M2020" s="592" t="s">
        <v>226</v>
      </c>
      <c r="N2020" s="592" t="s">
        <v>224</v>
      </c>
      <c r="O2020" s="592" t="s">
        <v>225</v>
      </c>
      <c r="P2020" s="592" t="s">
        <v>225</v>
      </c>
      <c r="Q2020" s="592" t="s">
        <v>225</v>
      </c>
      <c r="R2020" s="592" t="s">
        <v>225</v>
      </c>
      <c r="S2020" s="592" t="s">
        <v>225</v>
      </c>
      <c r="T2020" s="592" t="s">
        <v>225</v>
      </c>
    </row>
    <row r="2021" spans="1:38" x14ac:dyDescent="0.3">
      <c r="A2021" s="592">
        <v>701544</v>
      </c>
      <c r="B2021" s="592" t="s">
        <v>4280</v>
      </c>
      <c r="C2021" s="592" t="s">
        <v>224</v>
      </c>
      <c r="D2021" s="592" t="s">
        <v>224</v>
      </c>
      <c r="E2021" s="592" t="s">
        <v>224</v>
      </c>
      <c r="F2021" s="592" t="s">
        <v>224</v>
      </c>
      <c r="G2021" s="592" t="s">
        <v>224</v>
      </c>
      <c r="H2021" s="592" t="s">
        <v>225</v>
      </c>
      <c r="I2021" s="592" t="s">
        <v>224</v>
      </c>
      <c r="J2021" s="592" t="s">
        <v>224</v>
      </c>
      <c r="K2021" s="592" t="s">
        <v>226</v>
      </c>
      <c r="L2021" s="592" t="s">
        <v>224</v>
      </c>
      <c r="M2021" s="592" t="s">
        <v>224</v>
      </c>
      <c r="N2021" s="592" t="s">
        <v>225</v>
      </c>
      <c r="O2021" s="592" t="s">
        <v>225</v>
      </c>
      <c r="P2021" s="592" t="s">
        <v>225</v>
      </c>
      <c r="Q2021" s="592" t="s">
        <v>225</v>
      </c>
      <c r="R2021" s="592" t="s">
        <v>225</v>
      </c>
      <c r="S2021" s="592" t="s">
        <v>225</v>
      </c>
      <c r="T2021" s="592" t="s">
        <v>225</v>
      </c>
    </row>
    <row r="2022" spans="1:38" x14ac:dyDescent="0.3">
      <c r="A2022" s="592">
        <v>706456</v>
      </c>
      <c r="B2022" s="592" t="s">
        <v>4280</v>
      </c>
      <c r="C2022" s="592" t="s">
        <v>224</v>
      </c>
      <c r="D2022" s="592" t="s">
        <v>226</v>
      </c>
      <c r="E2022" s="592" t="s">
        <v>224</v>
      </c>
      <c r="F2022" s="592" t="s">
        <v>226</v>
      </c>
      <c r="G2022" s="592" t="s">
        <v>226</v>
      </c>
      <c r="H2022" s="592" t="s">
        <v>226</v>
      </c>
      <c r="I2022" s="592" t="s">
        <v>224</v>
      </c>
      <c r="J2022" s="592" t="s">
        <v>226</v>
      </c>
      <c r="K2022" s="592" t="s">
        <v>226</v>
      </c>
      <c r="L2022" s="592" t="s">
        <v>224</v>
      </c>
      <c r="M2022" s="592" t="s">
        <v>226</v>
      </c>
      <c r="N2022" s="592" t="s">
        <v>226</v>
      </c>
      <c r="O2022" s="592" t="s">
        <v>225</v>
      </c>
      <c r="P2022" s="592" t="s">
        <v>225</v>
      </c>
      <c r="Q2022" s="592" t="s">
        <v>225</v>
      </c>
      <c r="R2022" s="592" t="s">
        <v>225</v>
      </c>
      <c r="S2022" s="592" t="s">
        <v>225</v>
      </c>
      <c r="T2022" s="592" t="s">
        <v>225</v>
      </c>
    </row>
    <row r="2023" spans="1:38" x14ac:dyDescent="0.3">
      <c r="A2023" s="592">
        <v>704795</v>
      </c>
      <c r="B2023" s="592" t="s">
        <v>4280</v>
      </c>
      <c r="C2023" s="592" t="s">
        <v>224</v>
      </c>
      <c r="D2023" s="592" t="s">
        <v>226</v>
      </c>
      <c r="E2023" s="592" t="s">
        <v>224</v>
      </c>
      <c r="F2023" s="592" t="s">
        <v>224</v>
      </c>
      <c r="G2023" s="592" t="s">
        <v>226</v>
      </c>
      <c r="H2023" s="592" t="s">
        <v>224</v>
      </c>
      <c r="I2023" s="592" t="s">
        <v>226</v>
      </c>
      <c r="J2023" s="592" t="s">
        <v>225</v>
      </c>
      <c r="K2023" s="592" t="s">
        <v>225</v>
      </c>
      <c r="L2023" s="592" t="s">
        <v>224</v>
      </c>
      <c r="M2023" s="592" t="s">
        <v>226</v>
      </c>
      <c r="N2023" s="592" t="s">
        <v>224</v>
      </c>
      <c r="O2023" s="592" t="s">
        <v>225</v>
      </c>
      <c r="P2023" s="592" t="s">
        <v>225</v>
      </c>
      <c r="Q2023" s="592" t="s">
        <v>225</v>
      </c>
      <c r="R2023" s="592" t="s">
        <v>225</v>
      </c>
      <c r="S2023" s="592" t="s">
        <v>225</v>
      </c>
      <c r="T2023" s="592" t="s">
        <v>225</v>
      </c>
    </row>
    <row r="2024" spans="1:38" x14ac:dyDescent="0.3">
      <c r="A2024" s="592">
        <v>705312</v>
      </c>
      <c r="B2024" s="592" t="s">
        <v>4280</v>
      </c>
      <c r="C2024" s="592" t="s">
        <v>224</v>
      </c>
      <c r="D2024" s="592" t="s">
        <v>224</v>
      </c>
      <c r="E2024" s="592" t="s">
        <v>224</v>
      </c>
      <c r="F2024" s="592" t="s">
        <v>226</v>
      </c>
      <c r="G2024" s="592" t="s">
        <v>224</v>
      </c>
      <c r="H2024" s="592" t="s">
        <v>226</v>
      </c>
      <c r="I2024" s="592" t="s">
        <v>226</v>
      </c>
      <c r="J2024" s="592" t="s">
        <v>224</v>
      </c>
      <c r="K2024" s="592" t="s">
        <v>226</v>
      </c>
      <c r="L2024" s="592" t="s">
        <v>225</v>
      </c>
      <c r="M2024" s="592" t="s">
        <v>224</v>
      </c>
      <c r="N2024" s="592" t="s">
        <v>226</v>
      </c>
      <c r="O2024" s="592" t="s">
        <v>225</v>
      </c>
      <c r="P2024" s="592" t="s">
        <v>225</v>
      </c>
      <c r="Q2024" s="592" t="s">
        <v>225</v>
      </c>
      <c r="R2024" s="592" t="s">
        <v>225</v>
      </c>
      <c r="S2024" s="592" t="s">
        <v>225</v>
      </c>
      <c r="T2024" s="592" t="s">
        <v>225</v>
      </c>
    </row>
    <row r="2025" spans="1:38" x14ac:dyDescent="0.3">
      <c r="A2025" s="592">
        <v>702868</v>
      </c>
      <c r="B2025" s="592" t="s">
        <v>4280</v>
      </c>
      <c r="C2025" s="592" t="s">
        <v>224</v>
      </c>
      <c r="D2025" s="592" t="s">
        <v>224</v>
      </c>
      <c r="E2025" s="592" t="s">
        <v>224</v>
      </c>
      <c r="F2025" s="592" t="s">
        <v>224</v>
      </c>
      <c r="G2025" s="592" t="s">
        <v>224</v>
      </c>
      <c r="H2025" s="592" t="s">
        <v>224</v>
      </c>
      <c r="I2025" s="592" t="s">
        <v>224</v>
      </c>
      <c r="J2025" s="592" t="s">
        <v>224</v>
      </c>
      <c r="K2025" s="592" t="s">
        <v>224</v>
      </c>
      <c r="L2025" s="592" t="s">
        <v>224</v>
      </c>
      <c r="M2025" s="592" t="s">
        <v>224</v>
      </c>
      <c r="N2025" s="592" t="s">
        <v>226</v>
      </c>
      <c r="O2025" s="592" t="s">
        <v>225</v>
      </c>
      <c r="P2025" s="592" t="s">
        <v>225</v>
      </c>
      <c r="Q2025" s="592" t="s">
        <v>225</v>
      </c>
      <c r="R2025" s="592" t="s">
        <v>225</v>
      </c>
      <c r="S2025" s="592" t="s">
        <v>225</v>
      </c>
      <c r="T2025" s="592" t="s">
        <v>225</v>
      </c>
    </row>
    <row r="2026" spans="1:38" x14ac:dyDescent="0.3">
      <c r="A2026" s="592">
        <v>706822</v>
      </c>
      <c r="B2026" s="592" t="s">
        <v>4280</v>
      </c>
      <c r="C2026" s="592" t="s">
        <v>224</v>
      </c>
      <c r="D2026" s="592" t="s">
        <v>226</v>
      </c>
      <c r="E2026" s="592" t="s">
        <v>224</v>
      </c>
      <c r="F2026" s="592" t="s">
        <v>226</v>
      </c>
      <c r="G2026" s="592" t="s">
        <v>226</v>
      </c>
      <c r="H2026" s="592" t="s">
        <v>226</v>
      </c>
      <c r="I2026" s="592" t="s">
        <v>226</v>
      </c>
      <c r="J2026" s="592" t="s">
        <v>226</v>
      </c>
      <c r="K2026" s="592" t="s">
        <v>226</v>
      </c>
      <c r="L2026" s="592" t="s">
        <v>226</v>
      </c>
      <c r="M2026" s="592" t="s">
        <v>226</v>
      </c>
      <c r="N2026" s="592" t="s">
        <v>226</v>
      </c>
      <c r="O2026" s="592" t="s">
        <v>225</v>
      </c>
      <c r="P2026" s="592" t="s">
        <v>225</v>
      </c>
      <c r="Q2026" s="592" t="s">
        <v>225</v>
      </c>
      <c r="R2026" s="592" t="s">
        <v>225</v>
      </c>
      <c r="S2026" s="592" t="s">
        <v>225</v>
      </c>
      <c r="T2026" s="592" t="s">
        <v>225</v>
      </c>
    </row>
    <row r="2027" spans="1:38" x14ac:dyDescent="0.3">
      <c r="A2027" s="592">
        <v>705966</v>
      </c>
      <c r="B2027" s="592" t="s">
        <v>4280</v>
      </c>
      <c r="C2027" s="592" t="s">
        <v>224</v>
      </c>
      <c r="D2027" s="592" t="s">
        <v>224</v>
      </c>
      <c r="E2027" s="592" t="s">
        <v>224</v>
      </c>
      <c r="F2027" s="592" t="s">
        <v>224</v>
      </c>
      <c r="G2027" s="592" t="s">
        <v>224</v>
      </c>
      <c r="H2027" s="592" t="s">
        <v>224</v>
      </c>
      <c r="I2027" s="592" t="s">
        <v>224</v>
      </c>
      <c r="J2027" s="592" t="s">
        <v>226</v>
      </c>
      <c r="K2027" s="592" t="s">
        <v>226</v>
      </c>
      <c r="L2027" s="592" t="s">
        <v>224</v>
      </c>
      <c r="M2027" s="592" t="s">
        <v>224</v>
      </c>
      <c r="N2027" s="592" t="s">
        <v>226</v>
      </c>
      <c r="O2027" s="592" t="s">
        <v>225</v>
      </c>
      <c r="P2027" s="592" t="s">
        <v>225</v>
      </c>
      <c r="Q2027" s="592" t="s">
        <v>225</v>
      </c>
      <c r="R2027" s="592" t="s">
        <v>225</v>
      </c>
      <c r="S2027" s="592" t="s">
        <v>225</v>
      </c>
      <c r="T2027" s="592" t="s">
        <v>225</v>
      </c>
    </row>
    <row r="2028" spans="1:38" x14ac:dyDescent="0.3">
      <c r="A2028" s="592">
        <v>703943</v>
      </c>
      <c r="B2028" s="592" t="s">
        <v>4280</v>
      </c>
      <c r="C2028" s="592" t="s">
        <v>224</v>
      </c>
      <c r="D2028" s="592" t="s">
        <v>224</v>
      </c>
      <c r="E2028" s="592" t="s">
        <v>224</v>
      </c>
      <c r="F2028" s="592" t="s">
        <v>224</v>
      </c>
      <c r="G2028" s="592" t="s">
        <v>224</v>
      </c>
      <c r="H2028" s="592" t="s">
        <v>224</v>
      </c>
      <c r="I2028" s="592" t="s">
        <v>224</v>
      </c>
      <c r="J2028" s="592" t="s">
        <v>224</v>
      </c>
      <c r="K2028" s="592" t="s">
        <v>226</v>
      </c>
      <c r="L2028" s="592" t="s">
        <v>224</v>
      </c>
      <c r="M2028" s="592" t="s">
        <v>224</v>
      </c>
      <c r="N2028" s="592" t="s">
        <v>224</v>
      </c>
      <c r="O2028" s="592" t="s">
        <v>225</v>
      </c>
      <c r="P2028" s="592" t="s">
        <v>225</v>
      </c>
      <c r="Q2028" s="592" t="s">
        <v>225</v>
      </c>
      <c r="R2028" s="592" t="s">
        <v>225</v>
      </c>
      <c r="S2028" s="592" t="s">
        <v>225</v>
      </c>
      <c r="T2028" s="592" t="s">
        <v>225</v>
      </c>
    </row>
    <row r="2029" spans="1:38" x14ac:dyDescent="0.3">
      <c r="A2029" s="592">
        <v>707048</v>
      </c>
      <c r="B2029" s="592" t="s">
        <v>4280</v>
      </c>
      <c r="C2029" s="592" t="s">
        <v>224</v>
      </c>
      <c r="D2029" s="592" t="s">
        <v>224</v>
      </c>
      <c r="E2029" s="592" t="s">
        <v>226</v>
      </c>
      <c r="F2029" s="592" t="s">
        <v>226</v>
      </c>
      <c r="G2029" s="592" t="s">
        <v>226</v>
      </c>
      <c r="H2029" s="592" t="s">
        <v>226</v>
      </c>
      <c r="I2029" s="592" t="s">
        <v>225</v>
      </c>
      <c r="J2029" s="592" t="s">
        <v>225</v>
      </c>
      <c r="K2029" s="592" t="s">
        <v>226</v>
      </c>
      <c r="L2029" s="592" t="s">
        <v>225</v>
      </c>
      <c r="M2029" s="592" t="s">
        <v>226</v>
      </c>
      <c r="N2029" s="592" t="s">
        <v>226</v>
      </c>
      <c r="O2029" s="592" t="s">
        <v>225</v>
      </c>
      <c r="P2029" s="592" t="s">
        <v>225</v>
      </c>
      <c r="Q2029" s="592" t="s">
        <v>225</v>
      </c>
      <c r="R2029" s="592" t="s">
        <v>225</v>
      </c>
      <c r="S2029" s="592" t="s">
        <v>225</v>
      </c>
      <c r="T2029" s="592" t="s">
        <v>225</v>
      </c>
    </row>
    <row r="2030" spans="1:38" x14ac:dyDescent="0.3">
      <c r="A2030" s="592">
        <v>706329</v>
      </c>
      <c r="B2030" s="592" t="s">
        <v>4280</v>
      </c>
      <c r="C2030" s="592" t="s">
        <v>224</v>
      </c>
      <c r="D2030" s="592" t="s">
        <v>226</v>
      </c>
      <c r="E2030" s="592" t="s">
        <v>224</v>
      </c>
      <c r="F2030" s="592" t="s">
        <v>226</v>
      </c>
      <c r="G2030" s="592" t="s">
        <v>224</v>
      </c>
      <c r="H2030" s="592" t="s">
        <v>224</v>
      </c>
      <c r="I2030" s="592" t="s">
        <v>225</v>
      </c>
      <c r="J2030" s="592" t="s">
        <v>225</v>
      </c>
      <c r="K2030" s="592" t="s">
        <v>226</v>
      </c>
      <c r="L2030" s="592" t="s">
        <v>225</v>
      </c>
      <c r="M2030" s="592" t="s">
        <v>225</v>
      </c>
      <c r="N2030" s="592" t="s">
        <v>226</v>
      </c>
      <c r="O2030" s="592" t="s">
        <v>225</v>
      </c>
      <c r="P2030" s="592" t="s">
        <v>225</v>
      </c>
      <c r="Q2030" s="592" t="s">
        <v>225</v>
      </c>
      <c r="R2030" s="592" t="s">
        <v>225</v>
      </c>
      <c r="S2030" s="592" t="s">
        <v>225</v>
      </c>
      <c r="T2030" s="592" t="s">
        <v>225</v>
      </c>
    </row>
    <row r="2031" spans="1:38" x14ac:dyDescent="0.3">
      <c r="A2031" s="592">
        <v>700735</v>
      </c>
      <c r="B2031" s="592" t="s">
        <v>4276</v>
      </c>
      <c r="C2031" s="592" t="s">
        <v>225</v>
      </c>
      <c r="D2031" s="592" t="s">
        <v>224</v>
      </c>
      <c r="E2031" s="592" t="s">
        <v>226</v>
      </c>
      <c r="F2031" s="592" t="s">
        <v>226</v>
      </c>
      <c r="G2031" s="592" t="s">
        <v>224</v>
      </c>
      <c r="H2031" s="592" t="s">
        <v>226</v>
      </c>
      <c r="I2031" s="592" t="s">
        <v>224</v>
      </c>
      <c r="J2031" s="592" t="s">
        <v>226</v>
      </c>
      <c r="K2031" s="592" t="s">
        <v>224</v>
      </c>
      <c r="L2031" s="592" t="s">
        <v>224</v>
      </c>
      <c r="M2031" s="592" t="s">
        <v>226</v>
      </c>
      <c r="N2031" s="592" t="s">
        <v>226</v>
      </c>
      <c r="O2031" s="592" t="s">
        <v>226</v>
      </c>
      <c r="P2031" s="592" t="s">
        <v>226</v>
      </c>
      <c r="Q2031" s="592" t="s">
        <v>224</v>
      </c>
      <c r="R2031" s="592" t="s">
        <v>224</v>
      </c>
      <c r="S2031" s="592" t="s">
        <v>224</v>
      </c>
      <c r="T2031" s="592" t="s">
        <v>226</v>
      </c>
      <c r="U2031" s="592" t="s">
        <v>224</v>
      </c>
      <c r="V2031" s="592" t="s">
        <v>224</v>
      </c>
      <c r="W2031" s="592" t="s">
        <v>226</v>
      </c>
      <c r="X2031" s="592" t="s">
        <v>226</v>
      </c>
      <c r="Y2031" s="592" t="s">
        <v>224</v>
      </c>
      <c r="Z2031" s="592" t="s">
        <v>226</v>
      </c>
      <c r="AA2031" s="592" t="s">
        <v>4275</v>
      </c>
      <c r="AB2031" s="592" t="s">
        <v>4275</v>
      </c>
      <c r="AC2031" s="592" t="s">
        <v>4275</v>
      </c>
      <c r="AD2031" s="592" t="s">
        <v>4275</v>
      </c>
      <c r="AE2031" s="592" t="s">
        <v>4275</v>
      </c>
      <c r="AF2031" s="592" t="s">
        <v>4275</v>
      </c>
      <c r="AG2031" s="592" t="s">
        <v>4275</v>
      </c>
      <c r="AH2031" s="592" t="s">
        <v>4275</v>
      </c>
      <c r="AI2031" s="592" t="s">
        <v>4275</v>
      </c>
      <c r="AJ2031" s="592" t="s">
        <v>4275</v>
      </c>
      <c r="AK2031" s="592" t="s">
        <v>4275</v>
      </c>
      <c r="AL2031" s="592" t="s">
        <v>4275</v>
      </c>
    </row>
    <row r="2032" spans="1:38" x14ac:dyDescent="0.3">
      <c r="A2032" s="592">
        <v>700677</v>
      </c>
      <c r="B2032" s="592" t="s">
        <v>4276</v>
      </c>
      <c r="C2032" s="592" t="s">
        <v>225</v>
      </c>
      <c r="D2032" s="592" t="s">
        <v>224</v>
      </c>
      <c r="E2032" s="592" t="s">
        <v>224</v>
      </c>
      <c r="F2032" s="592" t="s">
        <v>226</v>
      </c>
      <c r="G2032" s="592" t="s">
        <v>224</v>
      </c>
      <c r="H2032" s="592" t="s">
        <v>224</v>
      </c>
      <c r="I2032" s="592" t="s">
        <v>226</v>
      </c>
      <c r="J2032" s="592" t="s">
        <v>224</v>
      </c>
      <c r="K2032" s="592" t="s">
        <v>226</v>
      </c>
      <c r="L2032" s="592" t="s">
        <v>226</v>
      </c>
      <c r="M2032" s="592" t="s">
        <v>224</v>
      </c>
      <c r="N2032" s="592" t="s">
        <v>224</v>
      </c>
      <c r="O2032" s="592" t="s">
        <v>225</v>
      </c>
      <c r="P2032" s="592" t="s">
        <v>224</v>
      </c>
      <c r="Q2032" s="592" t="s">
        <v>224</v>
      </c>
      <c r="R2032" s="592" t="s">
        <v>226</v>
      </c>
      <c r="S2032" s="592" t="s">
        <v>224</v>
      </c>
      <c r="T2032" s="592" t="s">
        <v>224</v>
      </c>
      <c r="U2032" s="592" t="s">
        <v>226</v>
      </c>
      <c r="V2032" s="592" t="s">
        <v>224</v>
      </c>
      <c r="W2032" s="592" t="s">
        <v>224</v>
      </c>
      <c r="X2032" s="592" t="s">
        <v>226</v>
      </c>
      <c r="Y2032" s="592" t="s">
        <v>224</v>
      </c>
      <c r="Z2032" s="592" t="s">
        <v>226</v>
      </c>
      <c r="AA2032" s="592" t="s">
        <v>225</v>
      </c>
      <c r="AB2032" s="592" t="s">
        <v>226</v>
      </c>
      <c r="AC2032" s="592" t="s">
        <v>226</v>
      </c>
      <c r="AD2032" s="592" t="s">
        <v>225</v>
      </c>
      <c r="AE2032" s="592" t="s">
        <v>225</v>
      </c>
      <c r="AF2032" s="592" t="s">
        <v>226</v>
      </c>
      <c r="AG2032" s="592" t="s">
        <v>226</v>
      </c>
      <c r="AH2032" s="592" t="s">
        <v>225</v>
      </c>
      <c r="AI2032" s="592" t="s">
        <v>225</v>
      </c>
      <c r="AJ2032" s="592" t="s">
        <v>226</v>
      </c>
      <c r="AK2032" s="592" t="s">
        <v>225</v>
      </c>
      <c r="AL2032" s="592" t="s">
        <v>225</v>
      </c>
    </row>
    <row r="2033" spans="1:38" x14ac:dyDescent="0.3">
      <c r="A2033" s="592">
        <v>700113</v>
      </c>
      <c r="B2033" s="592" t="s">
        <v>4276</v>
      </c>
      <c r="C2033" s="592" t="s">
        <v>225</v>
      </c>
      <c r="D2033" s="592" t="s">
        <v>224</v>
      </c>
      <c r="E2033" s="592" t="s">
        <v>225</v>
      </c>
      <c r="F2033" s="592" t="s">
        <v>226</v>
      </c>
      <c r="G2033" s="592" t="s">
        <v>226</v>
      </c>
      <c r="H2033" s="592" t="s">
        <v>226</v>
      </c>
      <c r="I2033" s="592" t="s">
        <v>225</v>
      </c>
      <c r="J2033" s="592" t="s">
        <v>225</v>
      </c>
      <c r="K2033" s="592" t="s">
        <v>225</v>
      </c>
      <c r="L2033" s="592" t="s">
        <v>225</v>
      </c>
      <c r="M2033" s="592" t="s">
        <v>225</v>
      </c>
      <c r="N2033" s="592" t="s">
        <v>226</v>
      </c>
      <c r="O2033" s="592" t="s">
        <v>226</v>
      </c>
      <c r="P2033" s="592" t="s">
        <v>226</v>
      </c>
      <c r="Q2033" s="592" t="s">
        <v>226</v>
      </c>
      <c r="R2033" s="592" t="s">
        <v>226</v>
      </c>
      <c r="S2033" s="592" t="s">
        <v>224</v>
      </c>
      <c r="T2033" s="592" t="s">
        <v>226</v>
      </c>
      <c r="U2033" s="592" t="s">
        <v>226</v>
      </c>
      <c r="V2033" s="592" t="s">
        <v>224</v>
      </c>
      <c r="W2033" s="592" t="s">
        <v>224</v>
      </c>
      <c r="X2033" s="592" t="s">
        <v>224</v>
      </c>
      <c r="Y2033" s="592" t="s">
        <v>226</v>
      </c>
      <c r="Z2033" s="592" t="s">
        <v>226</v>
      </c>
      <c r="AA2033" s="592" t="s">
        <v>225</v>
      </c>
      <c r="AB2033" s="592" t="s">
        <v>226</v>
      </c>
      <c r="AC2033" s="592" t="s">
        <v>224</v>
      </c>
      <c r="AD2033" s="592" t="s">
        <v>224</v>
      </c>
      <c r="AE2033" s="592" t="s">
        <v>224</v>
      </c>
      <c r="AF2033" s="592" t="s">
        <v>224</v>
      </c>
      <c r="AG2033" s="592" t="s">
        <v>224</v>
      </c>
      <c r="AH2033" s="592" t="s">
        <v>226</v>
      </c>
      <c r="AI2033" s="592" t="s">
        <v>226</v>
      </c>
      <c r="AJ2033" s="592" t="s">
        <v>225</v>
      </c>
      <c r="AK2033" s="592" t="s">
        <v>225</v>
      </c>
      <c r="AL2033" s="592" t="s">
        <v>225</v>
      </c>
    </row>
    <row r="2034" spans="1:38" x14ac:dyDescent="0.3">
      <c r="A2034" s="592">
        <v>702753</v>
      </c>
      <c r="B2034" s="592" t="s">
        <v>4276</v>
      </c>
      <c r="C2034" s="592" t="s">
        <v>226</v>
      </c>
      <c r="D2034" s="592" t="s">
        <v>226</v>
      </c>
      <c r="E2034" s="592" t="s">
        <v>226</v>
      </c>
      <c r="F2034" s="592" t="s">
        <v>225</v>
      </c>
      <c r="G2034" s="592" t="s">
        <v>226</v>
      </c>
      <c r="H2034" s="592" t="s">
        <v>226</v>
      </c>
      <c r="I2034" s="592" t="s">
        <v>226</v>
      </c>
      <c r="J2034" s="592" t="s">
        <v>226</v>
      </c>
      <c r="K2034" s="592" t="s">
        <v>226</v>
      </c>
      <c r="L2034" s="592" t="s">
        <v>226</v>
      </c>
      <c r="M2034" s="592" t="s">
        <v>226</v>
      </c>
      <c r="N2034" s="592" t="s">
        <v>226</v>
      </c>
      <c r="O2034" s="592" t="s">
        <v>224</v>
      </c>
      <c r="P2034" s="592" t="s">
        <v>226</v>
      </c>
      <c r="Q2034" s="592" t="s">
        <v>224</v>
      </c>
      <c r="R2034" s="592" t="s">
        <v>226</v>
      </c>
      <c r="S2034" s="592" t="s">
        <v>226</v>
      </c>
      <c r="T2034" s="592" t="s">
        <v>226</v>
      </c>
      <c r="U2034" s="592" t="s">
        <v>226</v>
      </c>
      <c r="V2034" s="592" t="s">
        <v>224</v>
      </c>
      <c r="W2034" s="592" t="s">
        <v>225</v>
      </c>
      <c r="X2034" s="592" t="s">
        <v>226</v>
      </c>
      <c r="Y2034" s="592" t="s">
        <v>225</v>
      </c>
      <c r="Z2034" s="592" t="s">
        <v>226</v>
      </c>
      <c r="AA2034" s="592" t="s">
        <v>224</v>
      </c>
      <c r="AB2034" s="592" t="s">
        <v>224</v>
      </c>
      <c r="AC2034" s="592" t="s">
        <v>224</v>
      </c>
      <c r="AD2034" s="592" t="s">
        <v>224</v>
      </c>
      <c r="AE2034" s="592" t="s">
        <v>224</v>
      </c>
      <c r="AF2034" s="592" t="s">
        <v>224</v>
      </c>
      <c r="AG2034" s="592" t="s">
        <v>226</v>
      </c>
      <c r="AH2034" s="592" t="s">
        <v>226</v>
      </c>
      <c r="AI2034" s="592" t="s">
        <v>224</v>
      </c>
      <c r="AJ2034" s="592" t="s">
        <v>224</v>
      </c>
      <c r="AK2034" s="592" t="s">
        <v>226</v>
      </c>
      <c r="AL2034" s="592" t="s">
        <v>226</v>
      </c>
    </row>
    <row r="2035" spans="1:38" x14ac:dyDescent="0.3">
      <c r="A2035" s="592">
        <v>701018</v>
      </c>
      <c r="B2035" s="592" t="s">
        <v>4276</v>
      </c>
      <c r="C2035" s="592" t="s">
        <v>226</v>
      </c>
      <c r="D2035" s="592" t="s">
        <v>224</v>
      </c>
      <c r="E2035" s="592" t="s">
        <v>224</v>
      </c>
      <c r="F2035" s="592" t="s">
        <v>224</v>
      </c>
      <c r="G2035" s="592" t="s">
        <v>224</v>
      </c>
      <c r="H2035" s="592" t="s">
        <v>224</v>
      </c>
      <c r="I2035" s="592" t="s">
        <v>226</v>
      </c>
      <c r="J2035" s="592" t="s">
        <v>226</v>
      </c>
      <c r="K2035" s="592" t="s">
        <v>226</v>
      </c>
      <c r="L2035" s="592" t="s">
        <v>226</v>
      </c>
      <c r="M2035" s="592" t="s">
        <v>226</v>
      </c>
      <c r="N2035" s="592" t="s">
        <v>224</v>
      </c>
      <c r="O2035" s="592" t="s">
        <v>226</v>
      </c>
      <c r="P2035" s="592" t="s">
        <v>226</v>
      </c>
      <c r="Q2035" s="592" t="s">
        <v>226</v>
      </c>
      <c r="R2035" s="592" t="s">
        <v>226</v>
      </c>
      <c r="S2035" s="592" t="s">
        <v>226</v>
      </c>
      <c r="T2035" s="592" t="s">
        <v>226</v>
      </c>
      <c r="U2035" s="592" t="s">
        <v>226</v>
      </c>
      <c r="V2035" s="592" t="s">
        <v>224</v>
      </c>
      <c r="W2035" s="592" t="s">
        <v>226</v>
      </c>
      <c r="X2035" s="592" t="s">
        <v>224</v>
      </c>
      <c r="Y2035" s="592" t="s">
        <v>226</v>
      </c>
      <c r="Z2035" s="592" t="s">
        <v>226</v>
      </c>
      <c r="AA2035" s="592" t="s">
        <v>226</v>
      </c>
      <c r="AB2035" s="592" t="s">
        <v>226</v>
      </c>
      <c r="AC2035" s="592" t="s">
        <v>224</v>
      </c>
      <c r="AD2035" s="592" t="s">
        <v>224</v>
      </c>
      <c r="AE2035" s="592" t="s">
        <v>226</v>
      </c>
      <c r="AF2035" s="592" t="s">
        <v>226</v>
      </c>
      <c r="AG2035" s="592" t="s">
        <v>226</v>
      </c>
      <c r="AH2035" s="592" t="s">
        <v>225</v>
      </c>
      <c r="AI2035" s="592" t="s">
        <v>225</v>
      </c>
      <c r="AJ2035" s="592" t="s">
        <v>225</v>
      </c>
      <c r="AK2035" s="592" t="s">
        <v>224</v>
      </c>
      <c r="AL2035" s="592" t="s">
        <v>225</v>
      </c>
    </row>
    <row r="2036" spans="1:38" x14ac:dyDescent="0.3">
      <c r="A2036" s="592">
        <v>701479</v>
      </c>
      <c r="B2036" s="592" t="s">
        <v>4276</v>
      </c>
      <c r="C2036" s="592" t="s">
        <v>226</v>
      </c>
      <c r="D2036" s="592" t="s">
        <v>224</v>
      </c>
      <c r="E2036" s="592" t="s">
        <v>224</v>
      </c>
      <c r="F2036" s="592" t="s">
        <v>224</v>
      </c>
      <c r="G2036" s="592" t="s">
        <v>226</v>
      </c>
      <c r="H2036" s="592" t="s">
        <v>226</v>
      </c>
      <c r="I2036" s="592" t="s">
        <v>226</v>
      </c>
      <c r="J2036" s="592" t="s">
        <v>224</v>
      </c>
      <c r="K2036" s="592" t="s">
        <v>224</v>
      </c>
      <c r="L2036" s="592" t="s">
        <v>226</v>
      </c>
      <c r="M2036" s="592" t="s">
        <v>224</v>
      </c>
      <c r="N2036" s="592" t="s">
        <v>224</v>
      </c>
      <c r="O2036" s="592" t="s">
        <v>224</v>
      </c>
      <c r="P2036" s="592" t="s">
        <v>226</v>
      </c>
      <c r="Q2036" s="592" t="s">
        <v>226</v>
      </c>
      <c r="R2036" s="592" t="s">
        <v>225</v>
      </c>
      <c r="S2036" s="592" t="s">
        <v>224</v>
      </c>
      <c r="T2036" s="592" t="s">
        <v>226</v>
      </c>
      <c r="U2036" s="592" t="s">
        <v>224</v>
      </c>
      <c r="V2036" s="592" t="s">
        <v>224</v>
      </c>
      <c r="W2036" s="592" t="s">
        <v>225</v>
      </c>
      <c r="X2036" s="592" t="s">
        <v>226</v>
      </c>
      <c r="Y2036" s="592" t="s">
        <v>225</v>
      </c>
      <c r="Z2036" s="592" t="s">
        <v>224</v>
      </c>
      <c r="AA2036" s="592" t="s">
        <v>224</v>
      </c>
      <c r="AB2036" s="592" t="s">
        <v>226</v>
      </c>
      <c r="AC2036" s="592" t="s">
        <v>225</v>
      </c>
      <c r="AD2036" s="592" t="s">
        <v>225</v>
      </c>
      <c r="AE2036" s="592" t="s">
        <v>224</v>
      </c>
      <c r="AF2036" s="592" t="s">
        <v>224</v>
      </c>
      <c r="AG2036" s="592" t="s">
        <v>226</v>
      </c>
      <c r="AH2036" s="592" t="s">
        <v>225</v>
      </c>
      <c r="AI2036" s="592" t="s">
        <v>225</v>
      </c>
      <c r="AJ2036" s="592" t="s">
        <v>225</v>
      </c>
      <c r="AK2036" s="592" t="s">
        <v>225</v>
      </c>
      <c r="AL2036" s="592" t="s">
        <v>225</v>
      </c>
    </row>
    <row r="2037" spans="1:38" x14ac:dyDescent="0.3">
      <c r="A2037" s="592">
        <v>705992</v>
      </c>
      <c r="B2037" s="592" t="s">
        <v>4276</v>
      </c>
      <c r="C2037" s="592" t="s">
        <v>226</v>
      </c>
      <c r="D2037" s="592" t="s">
        <v>226</v>
      </c>
      <c r="E2037" s="592" t="s">
        <v>226</v>
      </c>
      <c r="F2037" s="592" t="s">
        <v>224</v>
      </c>
      <c r="G2037" s="592" t="s">
        <v>226</v>
      </c>
      <c r="H2037" s="592" t="s">
        <v>226</v>
      </c>
      <c r="I2037" s="592" t="s">
        <v>226</v>
      </c>
      <c r="J2037" s="592" t="s">
        <v>226</v>
      </c>
      <c r="K2037" s="592" t="s">
        <v>226</v>
      </c>
      <c r="L2037" s="592" t="s">
        <v>226</v>
      </c>
      <c r="M2037" s="592" t="s">
        <v>226</v>
      </c>
      <c r="N2037" s="592" t="s">
        <v>226</v>
      </c>
      <c r="O2037" s="592" t="s">
        <v>226</v>
      </c>
      <c r="P2037" s="592" t="s">
        <v>226</v>
      </c>
      <c r="Q2037" s="592" t="s">
        <v>226</v>
      </c>
      <c r="R2037" s="592" t="s">
        <v>226</v>
      </c>
      <c r="S2037" s="592" t="s">
        <v>224</v>
      </c>
      <c r="T2037" s="592" t="s">
        <v>226</v>
      </c>
      <c r="U2037" s="592" t="s">
        <v>226</v>
      </c>
      <c r="V2037" s="592" t="s">
        <v>226</v>
      </c>
      <c r="W2037" s="592" t="s">
        <v>226</v>
      </c>
      <c r="X2037" s="592" t="s">
        <v>226</v>
      </c>
      <c r="Y2037" s="592" t="s">
        <v>226</v>
      </c>
      <c r="Z2037" s="592" t="s">
        <v>226</v>
      </c>
      <c r="AA2037" s="592" t="s">
        <v>226</v>
      </c>
      <c r="AB2037" s="592" t="s">
        <v>226</v>
      </c>
      <c r="AC2037" s="592" t="s">
        <v>226</v>
      </c>
      <c r="AD2037" s="592" t="s">
        <v>226</v>
      </c>
      <c r="AE2037" s="592" t="s">
        <v>226</v>
      </c>
      <c r="AF2037" s="592" t="s">
        <v>226</v>
      </c>
      <c r="AG2037" s="592" t="s">
        <v>225</v>
      </c>
      <c r="AH2037" s="592" t="s">
        <v>225</v>
      </c>
      <c r="AI2037" s="592" t="s">
        <v>225</v>
      </c>
      <c r="AJ2037" s="592" t="s">
        <v>225</v>
      </c>
      <c r="AK2037" s="592" t="s">
        <v>225</v>
      </c>
      <c r="AL2037" s="592" t="s">
        <v>225</v>
      </c>
    </row>
    <row r="2038" spans="1:38" x14ac:dyDescent="0.3">
      <c r="A2038" s="592">
        <v>703743</v>
      </c>
      <c r="B2038" s="592" t="s">
        <v>4276</v>
      </c>
      <c r="C2038" s="592" t="s">
        <v>226</v>
      </c>
      <c r="D2038" s="592" t="s">
        <v>226</v>
      </c>
      <c r="E2038" s="592" t="s">
        <v>224</v>
      </c>
      <c r="F2038" s="592" t="s">
        <v>226</v>
      </c>
      <c r="G2038" s="592" t="s">
        <v>224</v>
      </c>
      <c r="H2038" s="592" t="s">
        <v>226</v>
      </c>
      <c r="I2038" s="592" t="s">
        <v>226</v>
      </c>
      <c r="J2038" s="592" t="s">
        <v>226</v>
      </c>
      <c r="K2038" s="592" t="s">
        <v>226</v>
      </c>
      <c r="L2038" s="592" t="s">
        <v>226</v>
      </c>
      <c r="M2038" s="592" t="s">
        <v>226</v>
      </c>
      <c r="N2038" s="592" t="s">
        <v>226</v>
      </c>
      <c r="O2038" s="592" t="s">
        <v>226</v>
      </c>
      <c r="P2038" s="592" t="s">
        <v>226</v>
      </c>
      <c r="Q2038" s="592" t="s">
        <v>224</v>
      </c>
      <c r="R2038" s="592" t="s">
        <v>226</v>
      </c>
      <c r="S2038" s="592" t="s">
        <v>224</v>
      </c>
      <c r="T2038" s="592" t="s">
        <v>226</v>
      </c>
      <c r="U2038" s="592" t="s">
        <v>226</v>
      </c>
      <c r="V2038" s="592" t="s">
        <v>224</v>
      </c>
      <c r="W2038" s="592" t="s">
        <v>226</v>
      </c>
      <c r="X2038" s="592" t="s">
        <v>226</v>
      </c>
      <c r="Y2038" s="592" t="s">
        <v>226</v>
      </c>
      <c r="Z2038" s="592" t="s">
        <v>226</v>
      </c>
      <c r="AA2038" s="592" t="s">
        <v>225</v>
      </c>
      <c r="AB2038" s="592" t="s">
        <v>225</v>
      </c>
      <c r="AC2038" s="592" t="s">
        <v>226</v>
      </c>
      <c r="AD2038" s="592" t="s">
        <v>225</v>
      </c>
      <c r="AE2038" s="592" t="s">
        <v>225</v>
      </c>
      <c r="AF2038" s="592" t="s">
        <v>225</v>
      </c>
      <c r="AG2038" s="592" t="s">
        <v>225</v>
      </c>
      <c r="AH2038" s="592" t="s">
        <v>225</v>
      </c>
      <c r="AI2038" s="592" t="s">
        <v>225</v>
      </c>
      <c r="AJ2038" s="592" t="s">
        <v>225</v>
      </c>
      <c r="AK2038" s="592" t="s">
        <v>225</v>
      </c>
      <c r="AL2038" s="592" t="s">
        <v>225</v>
      </c>
    </row>
    <row r="2039" spans="1:38" x14ac:dyDescent="0.3">
      <c r="A2039" s="592">
        <v>702746</v>
      </c>
      <c r="B2039" s="592" t="s">
        <v>4276</v>
      </c>
      <c r="C2039" s="592" t="s">
        <v>224</v>
      </c>
      <c r="D2039" s="592" t="s">
        <v>224</v>
      </c>
      <c r="E2039" s="592" t="s">
        <v>224</v>
      </c>
      <c r="F2039" s="592" t="s">
        <v>224</v>
      </c>
      <c r="G2039" s="592" t="s">
        <v>224</v>
      </c>
      <c r="H2039" s="592" t="s">
        <v>224</v>
      </c>
      <c r="I2039" s="592" t="s">
        <v>224</v>
      </c>
      <c r="J2039" s="592" t="s">
        <v>226</v>
      </c>
      <c r="K2039" s="592" t="s">
        <v>226</v>
      </c>
      <c r="L2039" s="592" t="s">
        <v>224</v>
      </c>
      <c r="M2039" s="592" t="s">
        <v>226</v>
      </c>
      <c r="N2039" s="592" t="s">
        <v>226</v>
      </c>
      <c r="O2039" s="592" t="s">
        <v>225</v>
      </c>
      <c r="P2039" s="592" t="s">
        <v>226</v>
      </c>
      <c r="Q2039" s="592" t="s">
        <v>224</v>
      </c>
      <c r="R2039" s="592" t="s">
        <v>224</v>
      </c>
      <c r="S2039" s="592" t="s">
        <v>224</v>
      </c>
      <c r="T2039" s="592" t="s">
        <v>226</v>
      </c>
      <c r="U2039" s="592" t="s">
        <v>224</v>
      </c>
      <c r="V2039" s="592" t="s">
        <v>224</v>
      </c>
      <c r="W2039" s="592" t="s">
        <v>226</v>
      </c>
      <c r="X2039" s="592" t="s">
        <v>226</v>
      </c>
      <c r="Y2039" s="592" t="s">
        <v>226</v>
      </c>
      <c r="Z2039" s="592" t="s">
        <v>226</v>
      </c>
      <c r="AA2039" s="592" t="s">
        <v>225</v>
      </c>
      <c r="AB2039" s="592" t="s">
        <v>225</v>
      </c>
      <c r="AC2039" s="592" t="s">
        <v>226</v>
      </c>
      <c r="AD2039" s="592" t="s">
        <v>226</v>
      </c>
      <c r="AE2039" s="592" t="s">
        <v>225</v>
      </c>
      <c r="AF2039" s="592" t="s">
        <v>225</v>
      </c>
      <c r="AG2039" s="592" t="s">
        <v>225</v>
      </c>
      <c r="AH2039" s="592" t="s">
        <v>225</v>
      </c>
      <c r="AI2039" s="592" t="s">
        <v>225</v>
      </c>
      <c r="AJ2039" s="592" t="s">
        <v>225</v>
      </c>
      <c r="AK2039" s="592" t="s">
        <v>225</v>
      </c>
      <c r="AL2039" s="592" t="s">
        <v>225</v>
      </c>
    </row>
    <row r="2040" spans="1:38" x14ac:dyDescent="0.3">
      <c r="A2040" s="592">
        <v>704283</v>
      </c>
      <c r="B2040" s="592" t="s">
        <v>4276</v>
      </c>
      <c r="C2040" s="592" t="s">
        <v>224</v>
      </c>
      <c r="D2040" s="592" t="s">
        <v>224</v>
      </c>
      <c r="E2040" s="592" t="s">
        <v>224</v>
      </c>
      <c r="F2040" s="592" t="s">
        <v>224</v>
      </c>
      <c r="G2040" s="592" t="s">
        <v>224</v>
      </c>
      <c r="H2040" s="592" t="s">
        <v>224</v>
      </c>
      <c r="I2040" s="592" t="s">
        <v>224</v>
      </c>
      <c r="J2040" s="592" t="s">
        <v>225</v>
      </c>
      <c r="K2040" s="592" t="s">
        <v>226</v>
      </c>
      <c r="L2040" s="592" t="s">
        <v>226</v>
      </c>
      <c r="M2040" s="592" t="s">
        <v>226</v>
      </c>
      <c r="N2040" s="592" t="s">
        <v>224</v>
      </c>
      <c r="O2040" s="592" t="s">
        <v>226</v>
      </c>
      <c r="P2040" s="592" t="s">
        <v>226</v>
      </c>
      <c r="Q2040" s="592" t="s">
        <v>226</v>
      </c>
      <c r="R2040" s="592" t="s">
        <v>226</v>
      </c>
      <c r="S2040" s="592" t="s">
        <v>224</v>
      </c>
      <c r="T2040" s="592" t="s">
        <v>224</v>
      </c>
      <c r="U2040" s="592" t="s">
        <v>226</v>
      </c>
      <c r="V2040" s="592" t="s">
        <v>226</v>
      </c>
      <c r="W2040" s="592" t="s">
        <v>224</v>
      </c>
      <c r="X2040" s="592" t="s">
        <v>226</v>
      </c>
      <c r="Y2040" s="592" t="s">
        <v>226</v>
      </c>
      <c r="Z2040" s="592" t="s">
        <v>226</v>
      </c>
      <c r="AA2040" s="592" t="s">
        <v>226</v>
      </c>
      <c r="AB2040" s="592" t="s">
        <v>226</v>
      </c>
      <c r="AC2040" s="592" t="s">
        <v>226</v>
      </c>
      <c r="AD2040" s="592" t="s">
        <v>226</v>
      </c>
      <c r="AE2040" s="592" t="s">
        <v>226</v>
      </c>
      <c r="AF2040" s="592" t="s">
        <v>226</v>
      </c>
      <c r="AG2040" s="592" t="s">
        <v>225</v>
      </c>
      <c r="AH2040" s="592" t="s">
        <v>225</v>
      </c>
      <c r="AI2040" s="592" t="s">
        <v>225</v>
      </c>
      <c r="AJ2040" s="592" t="s">
        <v>225</v>
      </c>
      <c r="AK2040" s="592" t="s">
        <v>225</v>
      </c>
      <c r="AL2040" s="592" t="s">
        <v>225</v>
      </c>
    </row>
    <row r="2041" spans="1:38" x14ac:dyDescent="0.3">
      <c r="A2041" s="592">
        <v>702783</v>
      </c>
      <c r="B2041" s="592" t="s">
        <v>4276</v>
      </c>
      <c r="C2041" s="592" t="s">
        <v>224</v>
      </c>
      <c r="D2041" s="592" t="s">
        <v>224</v>
      </c>
      <c r="E2041" s="592" t="s">
        <v>224</v>
      </c>
      <c r="F2041" s="592" t="s">
        <v>224</v>
      </c>
      <c r="G2041" s="592" t="s">
        <v>224</v>
      </c>
      <c r="H2041" s="592" t="s">
        <v>224</v>
      </c>
      <c r="I2041" s="592" t="s">
        <v>224</v>
      </c>
      <c r="J2041" s="592" t="s">
        <v>224</v>
      </c>
      <c r="K2041" s="592" t="s">
        <v>226</v>
      </c>
      <c r="L2041" s="592" t="s">
        <v>224</v>
      </c>
      <c r="M2041" s="592" t="s">
        <v>226</v>
      </c>
      <c r="N2041" s="592" t="s">
        <v>226</v>
      </c>
      <c r="O2041" s="592" t="s">
        <v>224</v>
      </c>
      <c r="P2041" s="592" t="s">
        <v>226</v>
      </c>
      <c r="Q2041" s="592" t="s">
        <v>226</v>
      </c>
      <c r="R2041" s="592" t="s">
        <v>224</v>
      </c>
      <c r="S2041" s="592" t="s">
        <v>224</v>
      </c>
      <c r="T2041" s="592" t="s">
        <v>225</v>
      </c>
      <c r="U2041" s="592" t="s">
        <v>224</v>
      </c>
      <c r="V2041" s="592" t="s">
        <v>224</v>
      </c>
      <c r="W2041" s="592" t="s">
        <v>224</v>
      </c>
      <c r="X2041" s="592" t="s">
        <v>226</v>
      </c>
      <c r="Y2041" s="592" t="s">
        <v>224</v>
      </c>
      <c r="Z2041" s="592" t="s">
        <v>224</v>
      </c>
      <c r="AA2041" s="592" t="s">
        <v>225</v>
      </c>
      <c r="AB2041" s="592" t="s">
        <v>226</v>
      </c>
      <c r="AC2041" s="592" t="s">
        <v>225</v>
      </c>
      <c r="AD2041" s="592" t="s">
        <v>224</v>
      </c>
      <c r="AE2041" s="592" t="s">
        <v>224</v>
      </c>
      <c r="AF2041" s="592" t="s">
        <v>224</v>
      </c>
      <c r="AG2041" s="592" t="s">
        <v>226</v>
      </c>
      <c r="AH2041" s="592" t="s">
        <v>226</v>
      </c>
      <c r="AI2041" s="592" t="s">
        <v>225</v>
      </c>
      <c r="AJ2041" s="592" t="s">
        <v>226</v>
      </c>
      <c r="AK2041" s="592" t="s">
        <v>224</v>
      </c>
      <c r="AL2041" s="592" t="s">
        <v>225</v>
      </c>
    </row>
    <row r="2042" spans="1:38" x14ac:dyDescent="0.3">
      <c r="A2042" s="592">
        <v>703599</v>
      </c>
      <c r="B2042" s="592" t="s">
        <v>4276</v>
      </c>
      <c r="C2042" s="592" t="s">
        <v>224</v>
      </c>
      <c r="D2042" s="592" t="s">
        <v>224</v>
      </c>
      <c r="E2042" s="592" t="s">
        <v>226</v>
      </c>
      <c r="F2042" s="592" t="s">
        <v>224</v>
      </c>
      <c r="G2042" s="592" t="s">
        <v>224</v>
      </c>
      <c r="H2042" s="592" t="s">
        <v>226</v>
      </c>
      <c r="I2042" s="592" t="s">
        <v>224</v>
      </c>
      <c r="J2042" s="592" t="s">
        <v>224</v>
      </c>
      <c r="K2042" s="592" t="s">
        <v>224</v>
      </c>
      <c r="L2042" s="592" t="s">
        <v>224</v>
      </c>
      <c r="M2042" s="592" t="s">
        <v>224</v>
      </c>
      <c r="N2042" s="592" t="s">
        <v>224</v>
      </c>
      <c r="O2042" s="592" t="s">
        <v>224</v>
      </c>
      <c r="P2042" s="592" t="s">
        <v>224</v>
      </c>
      <c r="Q2042" s="592" t="s">
        <v>226</v>
      </c>
      <c r="R2042" s="592" t="s">
        <v>224</v>
      </c>
      <c r="S2042" s="592" t="s">
        <v>224</v>
      </c>
      <c r="T2042" s="592" t="s">
        <v>224</v>
      </c>
      <c r="U2042" s="592" t="s">
        <v>224</v>
      </c>
      <c r="V2042" s="592" t="s">
        <v>224</v>
      </c>
      <c r="W2042" s="592" t="s">
        <v>224</v>
      </c>
      <c r="X2042" s="592" t="s">
        <v>224</v>
      </c>
      <c r="Y2042" s="592" t="s">
        <v>224</v>
      </c>
      <c r="Z2042" s="592" t="s">
        <v>224</v>
      </c>
      <c r="AA2042" s="592" t="s">
        <v>226</v>
      </c>
      <c r="AB2042" s="592" t="s">
        <v>226</v>
      </c>
      <c r="AC2042" s="592" t="s">
        <v>226</v>
      </c>
      <c r="AD2042" s="592" t="s">
        <v>226</v>
      </c>
      <c r="AE2042" s="592" t="s">
        <v>226</v>
      </c>
      <c r="AF2042" s="592" t="s">
        <v>226</v>
      </c>
      <c r="AG2042" s="592" t="s">
        <v>225</v>
      </c>
      <c r="AH2042" s="592" t="s">
        <v>225</v>
      </c>
      <c r="AI2042" s="592" t="s">
        <v>225</v>
      </c>
      <c r="AJ2042" s="592" t="s">
        <v>225</v>
      </c>
      <c r="AK2042" s="592" t="s">
        <v>225</v>
      </c>
      <c r="AL2042" s="592" t="s">
        <v>225</v>
      </c>
    </row>
    <row r="2043" spans="1:38" x14ac:dyDescent="0.3">
      <c r="A2043" s="592">
        <v>703628</v>
      </c>
      <c r="B2043" s="592" t="s">
        <v>4276</v>
      </c>
      <c r="C2043" s="592" t="s">
        <v>224</v>
      </c>
      <c r="D2043" s="592" t="s">
        <v>224</v>
      </c>
      <c r="E2043" s="592" t="s">
        <v>226</v>
      </c>
      <c r="F2043" s="592" t="s">
        <v>226</v>
      </c>
      <c r="G2043" s="592" t="s">
        <v>224</v>
      </c>
      <c r="H2043" s="592" t="s">
        <v>226</v>
      </c>
      <c r="I2043" s="592" t="s">
        <v>226</v>
      </c>
      <c r="J2043" s="592" t="s">
        <v>224</v>
      </c>
      <c r="K2043" s="592" t="s">
        <v>226</v>
      </c>
      <c r="L2043" s="592" t="s">
        <v>224</v>
      </c>
      <c r="M2043" s="592" t="s">
        <v>226</v>
      </c>
      <c r="N2043" s="592" t="s">
        <v>224</v>
      </c>
      <c r="O2043" s="592" t="s">
        <v>224</v>
      </c>
      <c r="P2043" s="592" t="s">
        <v>224</v>
      </c>
      <c r="Q2043" s="592" t="s">
        <v>226</v>
      </c>
      <c r="R2043" s="592" t="s">
        <v>224</v>
      </c>
      <c r="S2043" s="592" t="s">
        <v>224</v>
      </c>
      <c r="T2043" s="592" t="s">
        <v>224</v>
      </c>
      <c r="U2043" s="592" t="s">
        <v>224</v>
      </c>
      <c r="V2043" s="592" t="s">
        <v>226</v>
      </c>
      <c r="W2043" s="592" t="s">
        <v>224</v>
      </c>
      <c r="X2043" s="592" t="s">
        <v>226</v>
      </c>
      <c r="Y2043" s="592" t="s">
        <v>226</v>
      </c>
      <c r="Z2043" s="592" t="s">
        <v>226</v>
      </c>
      <c r="AA2043" s="592" t="s">
        <v>225</v>
      </c>
      <c r="AB2043" s="592" t="s">
        <v>225</v>
      </c>
      <c r="AC2043" s="592" t="s">
        <v>225</v>
      </c>
      <c r="AD2043" s="592" t="s">
        <v>226</v>
      </c>
      <c r="AE2043" s="592" t="s">
        <v>225</v>
      </c>
      <c r="AF2043" s="592" t="s">
        <v>226</v>
      </c>
      <c r="AG2043" s="592" t="s">
        <v>225</v>
      </c>
      <c r="AH2043" s="592" t="s">
        <v>225</v>
      </c>
      <c r="AI2043" s="592" t="s">
        <v>225</v>
      </c>
      <c r="AJ2043" s="592" t="s">
        <v>225</v>
      </c>
      <c r="AK2043" s="592" t="s">
        <v>225</v>
      </c>
      <c r="AL2043" s="592" t="s">
        <v>225</v>
      </c>
    </row>
    <row r="2044" spans="1:38" x14ac:dyDescent="0.3">
      <c r="A2044" s="592">
        <v>704320</v>
      </c>
      <c r="B2044" s="592" t="s">
        <v>4276</v>
      </c>
      <c r="C2044" s="592" t="s">
        <v>224</v>
      </c>
      <c r="D2044" s="592" t="s">
        <v>224</v>
      </c>
      <c r="E2044" s="592" t="s">
        <v>224</v>
      </c>
      <c r="F2044" s="592" t="s">
        <v>224</v>
      </c>
      <c r="G2044" s="592" t="s">
        <v>224</v>
      </c>
      <c r="H2044" s="592" t="s">
        <v>224</v>
      </c>
      <c r="I2044" s="592" t="s">
        <v>226</v>
      </c>
      <c r="J2044" s="592" t="s">
        <v>226</v>
      </c>
      <c r="K2044" s="592" t="s">
        <v>226</v>
      </c>
      <c r="L2044" s="592" t="s">
        <v>224</v>
      </c>
      <c r="M2044" s="592" t="s">
        <v>226</v>
      </c>
      <c r="N2044" s="592" t="s">
        <v>224</v>
      </c>
      <c r="O2044" s="592" t="s">
        <v>224</v>
      </c>
      <c r="P2044" s="592" t="s">
        <v>224</v>
      </c>
      <c r="Q2044" s="592" t="s">
        <v>226</v>
      </c>
      <c r="R2044" s="592" t="s">
        <v>226</v>
      </c>
      <c r="S2044" s="592" t="s">
        <v>224</v>
      </c>
      <c r="T2044" s="592" t="s">
        <v>224</v>
      </c>
      <c r="U2044" s="592" t="s">
        <v>224</v>
      </c>
      <c r="V2044" s="592" t="s">
        <v>226</v>
      </c>
      <c r="W2044" s="592" t="s">
        <v>225</v>
      </c>
      <c r="X2044" s="592" t="s">
        <v>226</v>
      </c>
      <c r="Y2044" s="592" t="s">
        <v>226</v>
      </c>
      <c r="Z2044" s="592" t="s">
        <v>226</v>
      </c>
      <c r="AA2044" s="592" t="s">
        <v>226</v>
      </c>
      <c r="AB2044" s="592" t="s">
        <v>226</v>
      </c>
      <c r="AC2044" s="592" t="s">
        <v>225</v>
      </c>
      <c r="AD2044" s="592" t="s">
        <v>225</v>
      </c>
      <c r="AE2044" s="592" t="s">
        <v>226</v>
      </c>
      <c r="AF2044" s="592" t="s">
        <v>226</v>
      </c>
      <c r="AG2044" s="592" t="s">
        <v>225</v>
      </c>
      <c r="AH2044" s="592" t="s">
        <v>225</v>
      </c>
      <c r="AI2044" s="592" t="s">
        <v>225</v>
      </c>
      <c r="AJ2044" s="592" t="s">
        <v>225</v>
      </c>
      <c r="AK2044" s="592" t="s">
        <v>225</v>
      </c>
      <c r="AL2044" s="592" t="s">
        <v>225</v>
      </c>
    </row>
    <row r="2045" spans="1:38" x14ac:dyDescent="0.3">
      <c r="A2045" s="592">
        <v>700506</v>
      </c>
      <c r="B2045" s="592" t="s">
        <v>4276</v>
      </c>
      <c r="C2045" s="592" t="s">
        <v>225</v>
      </c>
      <c r="D2045" s="592" t="s">
        <v>224</v>
      </c>
      <c r="E2045" s="592" t="s">
        <v>224</v>
      </c>
      <c r="F2045" s="592" t="s">
        <v>226</v>
      </c>
      <c r="G2045" s="592" t="s">
        <v>224</v>
      </c>
      <c r="H2045" s="592" t="s">
        <v>226</v>
      </c>
      <c r="I2045" s="592" t="s">
        <v>226</v>
      </c>
      <c r="J2045" s="592" t="s">
        <v>226</v>
      </c>
      <c r="K2045" s="592" t="s">
        <v>226</v>
      </c>
      <c r="L2045" s="592" t="s">
        <v>224</v>
      </c>
      <c r="M2045" s="592" t="s">
        <v>224</v>
      </c>
      <c r="N2045" s="592" t="s">
        <v>224</v>
      </c>
      <c r="O2045" s="592" t="s">
        <v>224</v>
      </c>
      <c r="P2045" s="592" t="s">
        <v>226</v>
      </c>
      <c r="Q2045" s="592" t="s">
        <v>224</v>
      </c>
      <c r="R2045" s="592" t="s">
        <v>226</v>
      </c>
      <c r="S2045" s="592" t="s">
        <v>226</v>
      </c>
      <c r="T2045" s="592" t="s">
        <v>226</v>
      </c>
      <c r="U2045" s="592" t="s">
        <v>226</v>
      </c>
      <c r="V2045" s="592" t="s">
        <v>224</v>
      </c>
      <c r="W2045" s="592" t="s">
        <v>224</v>
      </c>
      <c r="X2045" s="592" t="s">
        <v>224</v>
      </c>
      <c r="Y2045" s="592" t="s">
        <v>224</v>
      </c>
      <c r="Z2045" s="592" t="s">
        <v>226</v>
      </c>
      <c r="AA2045" s="592" t="s">
        <v>224</v>
      </c>
      <c r="AB2045" s="592" t="s">
        <v>224</v>
      </c>
      <c r="AC2045" s="592" t="s">
        <v>224</v>
      </c>
      <c r="AD2045" s="592" t="s">
        <v>224</v>
      </c>
      <c r="AE2045" s="592" t="s">
        <v>224</v>
      </c>
      <c r="AF2045" s="592" t="s">
        <v>224</v>
      </c>
      <c r="AG2045" s="592" t="s">
        <v>225</v>
      </c>
      <c r="AH2045" s="592" t="s">
        <v>225</v>
      </c>
      <c r="AI2045" s="592" t="s">
        <v>225</v>
      </c>
      <c r="AJ2045" s="592" t="s">
        <v>225</v>
      </c>
      <c r="AK2045" s="592" t="s">
        <v>224</v>
      </c>
      <c r="AL2045" s="592" t="s">
        <v>225</v>
      </c>
    </row>
    <row r="2046" spans="1:38" x14ac:dyDescent="0.3">
      <c r="A2046" s="592">
        <v>702833</v>
      </c>
      <c r="B2046" s="592" t="s">
        <v>4276</v>
      </c>
      <c r="C2046" s="592" t="s">
        <v>226</v>
      </c>
      <c r="D2046" s="592" t="s">
        <v>224</v>
      </c>
      <c r="E2046" s="592" t="s">
        <v>224</v>
      </c>
      <c r="F2046" s="592" t="s">
        <v>226</v>
      </c>
      <c r="G2046" s="592" t="s">
        <v>226</v>
      </c>
      <c r="H2046" s="592" t="s">
        <v>224</v>
      </c>
      <c r="I2046" s="592" t="s">
        <v>226</v>
      </c>
      <c r="J2046" s="592" t="s">
        <v>224</v>
      </c>
      <c r="K2046" s="592" t="s">
        <v>224</v>
      </c>
      <c r="L2046" s="592" t="s">
        <v>226</v>
      </c>
      <c r="M2046" s="592" t="s">
        <v>226</v>
      </c>
      <c r="N2046" s="592" t="s">
        <v>224</v>
      </c>
      <c r="O2046" s="592" t="s">
        <v>224</v>
      </c>
      <c r="P2046" s="592" t="s">
        <v>224</v>
      </c>
      <c r="Q2046" s="592" t="s">
        <v>226</v>
      </c>
      <c r="R2046" s="592" t="s">
        <v>224</v>
      </c>
      <c r="S2046" s="592" t="s">
        <v>226</v>
      </c>
      <c r="T2046" s="592" t="s">
        <v>224</v>
      </c>
      <c r="U2046" s="592" t="s">
        <v>224</v>
      </c>
      <c r="V2046" s="592" t="s">
        <v>226</v>
      </c>
      <c r="W2046" s="592" t="s">
        <v>224</v>
      </c>
      <c r="X2046" s="592" t="s">
        <v>226</v>
      </c>
      <c r="Y2046" s="592" t="s">
        <v>226</v>
      </c>
      <c r="Z2046" s="592" t="s">
        <v>224</v>
      </c>
      <c r="AA2046" s="592" t="s">
        <v>224</v>
      </c>
      <c r="AB2046" s="592" t="s">
        <v>224</v>
      </c>
      <c r="AC2046" s="592" t="s">
        <v>224</v>
      </c>
      <c r="AD2046" s="592" t="s">
        <v>226</v>
      </c>
      <c r="AE2046" s="592" t="s">
        <v>226</v>
      </c>
      <c r="AF2046" s="592" t="s">
        <v>224</v>
      </c>
      <c r="AG2046" s="592" t="s">
        <v>226</v>
      </c>
      <c r="AH2046" s="592" t="s">
        <v>226</v>
      </c>
      <c r="AI2046" s="592" t="s">
        <v>224</v>
      </c>
      <c r="AJ2046" s="592" t="s">
        <v>226</v>
      </c>
      <c r="AK2046" s="592" t="s">
        <v>224</v>
      </c>
      <c r="AL2046" s="592" t="s">
        <v>226</v>
      </c>
    </row>
    <row r="2047" spans="1:38" x14ac:dyDescent="0.3">
      <c r="A2047" s="592">
        <v>705342</v>
      </c>
      <c r="B2047" s="592" t="s">
        <v>4276</v>
      </c>
      <c r="C2047" s="592" t="s">
        <v>226</v>
      </c>
      <c r="D2047" s="592" t="s">
        <v>226</v>
      </c>
      <c r="E2047" s="592" t="s">
        <v>226</v>
      </c>
      <c r="F2047" s="592" t="s">
        <v>224</v>
      </c>
      <c r="G2047" s="592" t="s">
        <v>224</v>
      </c>
      <c r="H2047" s="592" t="s">
        <v>226</v>
      </c>
      <c r="I2047" s="592" t="s">
        <v>224</v>
      </c>
      <c r="J2047" s="592" t="s">
        <v>224</v>
      </c>
      <c r="K2047" s="592" t="s">
        <v>224</v>
      </c>
      <c r="L2047" s="592" t="s">
        <v>224</v>
      </c>
      <c r="M2047" s="592" t="s">
        <v>224</v>
      </c>
      <c r="N2047" s="592" t="s">
        <v>226</v>
      </c>
      <c r="O2047" s="592" t="s">
        <v>226</v>
      </c>
      <c r="P2047" s="592" t="s">
        <v>226</v>
      </c>
      <c r="Q2047" s="592" t="s">
        <v>226</v>
      </c>
      <c r="R2047" s="592" t="s">
        <v>226</v>
      </c>
      <c r="S2047" s="592" t="s">
        <v>226</v>
      </c>
      <c r="T2047" s="592" t="s">
        <v>226</v>
      </c>
      <c r="U2047" s="592" t="s">
        <v>226</v>
      </c>
      <c r="V2047" s="592" t="s">
        <v>226</v>
      </c>
      <c r="W2047" s="592" t="s">
        <v>226</v>
      </c>
      <c r="X2047" s="592" t="s">
        <v>226</v>
      </c>
      <c r="Y2047" s="592" t="s">
        <v>226</v>
      </c>
      <c r="Z2047" s="592" t="s">
        <v>226</v>
      </c>
      <c r="AA2047" s="592" t="s">
        <v>225</v>
      </c>
      <c r="AB2047" s="592" t="s">
        <v>226</v>
      </c>
      <c r="AC2047" s="592" t="s">
        <v>226</v>
      </c>
      <c r="AD2047" s="592" t="s">
        <v>226</v>
      </c>
      <c r="AE2047" s="592" t="s">
        <v>226</v>
      </c>
      <c r="AF2047" s="592" t="s">
        <v>226</v>
      </c>
      <c r="AG2047" s="592" t="s">
        <v>225</v>
      </c>
      <c r="AH2047" s="592" t="s">
        <v>225</v>
      </c>
      <c r="AI2047" s="592" t="s">
        <v>226</v>
      </c>
      <c r="AJ2047" s="592" t="s">
        <v>226</v>
      </c>
      <c r="AK2047" s="592" t="s">
        <v>225</v>
      </c>
      <c r="AL2047" s="592" t="s">
        <v>226</v>
      </c>
    </row>
    <row r="2048" spans="1:38" x14ac:dyDescent="0.3">
      <c r="A2048" s="592">
        <v>704843</v>
      </c>
      <c r="B2048" s="592" t="s">
        <v>4276</v>
      </c>
      <c r="C2048" s="592" t="s">
        <v>226</v>
      </c>
      <c r="D2048" s="592" t="s">
        <v>226</v>
      </c>
      <c r="E2048" s="592" t="s">
        <v>226</v>
      </c>
      <c r="F2048" s="592" t="s">
        <v>226</v>
      </c>
      <c r="G2048" s="592" t="s">
        <v>224</v>
      </c>
      <c r="H2048" s="592" t="s">
        <v>224</v>
      </c>
      <c r="I2048" s="592" t="s">
        <v>226</v>
      </c>
      <c r="J2048" s="592" t="s">
        <v>226</v>
      </c>
      <c r="K2048" s="592" t="s">
        <v>226</v>
      </c>
      <c r="L2048" s="592" t="s">
        <v>224</v>
      </c>
      <c r="M2048" s="592" t="s">
        <v>226</v>
      </c>
      <c r="N2048" s="592" t="s">
        <v>224</v>
      </c>
      <c r="O2048" s="592" t="s">
        <v>224</v>
      </c>
      <c r="P2048" s="592" t="s">
        <v>226</v>
      </c>
      <c r="Q2048" s="592" t="s">
        <v>226</v>
      </c>
      <c r="R2048" s="592" t="s">
        <v>226</v>
      </c>
      <c r="S2048" s="592" t="s">
        <v>225</v>
      </c>
      <c r="T2048" s="592" t="s">
        <v>226</v>
      </c>
      <c r="U2048" s="592" t="s">
        <v>226</v>
      </c>
      <c r="V2048" s="592" t="s">
        <v>226</v>
      </c>
      <c r="W2048" s="592" t="s">
        <v>226</v>
      </c>
      <c r="X2048" s="592" t="s">
        <v>226</v>
      </c>
      <c r="Y2048" s="592" t="s">
        <v>226</v>
      </c>
      <c r="Z2048" s="592" t="s">
        <v>224</v>
      </c>
      <c r="AA2048" s="592" t="s">
        <v>226</v>
      </c>
      <c r="AB2048" s="592" t="s">
        <v>224</v>
      </c>
      <c r="AC2048" s="592" t="s">
        <v>225</v>
      </c>
      <c r="AD2048" s="592" t="s">
        <v>224</v>
      </c>
      <c r="AE2048" s="592" t="s">
        <v>226</v>
      </c>
      <c r="AF2048" s="592" t="s">
        <v>224</v>
      </c>
      <c r="AG2048" s="592" t="s">
        <v>225</v>
      </c>
      <c r="AH2048" s="592" t="s">
        <v>226</v>
      </c>
      <c r="AI2048" s="592" t="s">
        <v>225</v>
      </c>
      <c r="AJ2048" s="592" t="s">
        <v>225</v>
      </c>
      <c r="AK2048" s="592" t="s">
        <v>226</v>
      </c>
      <c r="AL2048" s="592" t="s">
        <v>225</v>
      </c>
    </row>
    <row r="2049" spans="1:38" x14ac:dyDescent="0.3">
      <c r="A2049" s="592">
        <v>701629</v>
      </c>
      <c r="B2049" s="592" t="s">
        <v>4276</v>
      </c>
      <c r="C2049" s="592" t="s">
        <v>226</v>
      </c>
      <c r="D2049" s="592" t="s">
        <v>226</v>
      </c>
      <c r="E2049" s="592" t="s">
        <v>224</v>
      </c>
      <c r="F2049" s="592" t="s">
        <v>224</v>
      </c>
      <c r="G2049" s="592" t="s">
        <v>226</v>
      </c>
      <c r="H2049" s="592" t="s">
        <v>226</v>
      </c>
      <c r="I2049" s="592" t="s">
        <v>226</v>
      </c>
      <c r="J2049" s="592" t="s">
        <v>226</v>
      </c>
      <c r="K2049" s="592" t="s">
        <v>226</v>
      </c>
      <c r="L2049" s="592" t="s">
        <v>224</v>
      </c>
      <c r="M2049" s="592" t="s">
        <v>226</v>
      </c>
      <c r="N2049" s="592" t="s">
        <v>226</v>
      </c>
      <c r="O2049" s="592" t="s">
        <v>224</v>
      </c>
      <c r="P2049" s="592" t="s">
        <v>226</v>
      </c>
      <c r="Q2049" s="592" t="s">
        <v>226</v>
      </c>
      <c r="R2049" s="592" t="s">
        <v>224</v>
      </c>
      <c r="S2049" s="592" t="s">
        <v>224</v>
      </c>
      <c r="T2049" s="592" t="s">
        <v>226</v>
      </c>
      <c r="U2049" s="592" t="s">
        <v>224</v>
      </c>
      <c r="V2049" s="592" t="s">
        <v>224</v>
      </c>
      <c r="W2049" s="592" t="s">
        <v>226</v>
      </c>
      <c r="X2049" s="592" t="s">
        <v>224</v>
      </c>
      <c r="Y2049" s="592" t="s">
        <v>224</v>
      </c>
      <c r="Z2049" s="592" t="s">
        <v>226</v>
      </c>
      <c r="AA2049" s="592" t="s">
        <v>225</v>
      </c>
      <c r="AB2049" s="592" t="s">
        <v>226</v>
      </c>
      <c r="AC2049" s="592" t="s">
        <v>225</v>
      </c>
      <c r="AD2049" s="592" t="s">
        <v>225</v>
      </c>
      <c r="AE2049" s="592" t="s">
        <v>225</v>
      </c>
      <c r="AF2049" s="592" t="s">
        <v>226</v>
      </c>
      <c r="AG2049" s="592" t="s">
        <v>225</v>
      </c>
      <c r="AH2049" s="592" t="s">
        <v>225</v>
      </c>
      <c r="AI2049" s="592" t="s">
        <v>225</v>
      </c>
      <c r="AJ2049" s="592" t="s">
        <v>225</v>
      </c>
      <c r="AK2049" s="592" t="s">
        <v>224</v>
      </c>
      <c r="AL2049" s="592" t="s">
        <v>225</v>
      </c>
    </row>
    <row r="2050" spans="1:38" x14ac:dyDescent="0.3">
      <c r="A2050" s="592">
        <v>705841</v>
      </c>
      <c r="B2050" s="592" t="s">
        <v>4276</v>
      </c>
      <c r="C2050" s="592" t="s">
        <v>226</v>
      </c>
      <c r="D2050" s="592" t="s">
        <v>226</v>
      </c>
      <c r="E2050" s="592" t="s">
        <v>226</v>
      </c>
      <c r="F2050" s="592" t="s">
        <v>224</v>
      </c>
      <c r="G2050" s="592" t="s">
        <v>226</v>
      </c>
      <c r="H2050" s="592" t="s">
        <v>226</v>
      </c>
      <c r="I2050" s="592" t="s">
        <v>226</v>
      </c>
      <c r="J2050" s="592" t="s">
        <v>226</v>
      </c>
      <c r="K2050" s="592" t="s">
        <v>226</v>
      </c>
      <c r="L2050" s="592" t="s">
        <v>226</v>
      </c>
      <c r="M2050" s="592" t="s">
        <v>226</v>
      </c>
      <c r="N2050" s="592" t="s">
        <v>226</v>
      </c>
      <c r="O2050" s="592" t="s">
        <v>226</v>
      </c>
      <c r="P2050" s="592" t="s">
        <v>226</v>
      </c>
      <c r="Q2050" s="592" t="s">
        <v>226</v>
      </c>
      <c r="R2050" s="592" t="s">
        <v>226</v>
      </c>
      <c r="S2050" s="592" t="s">
        <v>224</v>
      </c>
      <c r="T2050" s="592" t="s">
        <v>226</v>
      </c>
      <c r="U2050" s="592" t="s">
        <v>226</v>
      </c>
      <c r="V2050" s="592" t="s">
        <v>226</v>
      </c>
      <c r="W2050" s="592" t="s">
        <v>224</v>
      </c>
      <c r="X2050" s="592" t="s">
        <v>226</v>
      </c>
      <c r="Y2050" s="592" t="s">
        <v>224</v>
      </c>
      <c r="Z2050" s="592" t="s">
        <v>226</v>
      </c>
      <c r="AA2050" s="592" t="s">
        <v>226</v>
      </c>
      <c r="AB2050" s="592" t="s">
        <v>224</v>
      </c>
      <c r="AC2050" s="592" t="s">
        <v>226</v>
      </c>
      <c r="AD2050" s="592" t="s">
        <v>225</v>
      </c>
      <c r="AE2050" s="592" t="s">
        <v>225</v>
      </c>
      <c r="AF2050" s="592" t="s">
        <v>226</v>
      </c>
      <c r="AG2050" s="592" t="s">
        <v>225</v>
      </c>
      <c r="AH2050" s="592" t="s">
        <v>225</v>
      </c>
      <c r="AI2050" s="592" t="s">
        <v>226</v>
      </c>
      <c r="AJ2050" s="592" t="s">
        <v>225</v>
      </c>
      <c r="AK2050" s="592" t="s">
        <v>225</v>
      </c>
      <c r="AL2050" s="592" t="s">
        <v>226</v>
      </c>
    </row>
    <row r="2051" spans="1:38" x14ac:dyDescent="0.3">
      <c r="A2051" s="592">
        <v>703496</v>
      </c>
      <c r="B2051" s="592" t="s">
        <v>4276</v>
      </c>
      <c r="C2051" s="592" t="s">
        <v>226</v>
      </c>
      <c r="D2051" s="592" t="s">
        <v>226</v>
      </c>
      <c r="E2051" s="592" t="s">
        <v>226</v>
      </c>
      <c r="F2051" s="592" t="s">
        <v>226</v>
      </c>
      <c r="G2051" s="592" t="s">
        <v>226</v>
      </c>
      <c r="H2051" s="592" t="s">
        <v>226</v>
      </c>
      <c r="I2051" s="592" t="s">
        <v>226</v>
      </c>
      <c r="J2051" s="592" t="s">
        <v>226</v>
      </c>
      <c r="K2051" s="592" t="s">
        <v>226</v>
      </c>
      <c r="L2051" s="592" t="s">
        <v>224</v>
      </c>
      <c r="M2051" s="592" t="s">
        <v>226</v>
      </c>
      <c r="N2051" s="592" t="s">
        <v>226</v>
      </c>
      <c r="O2051" s="592" t="s">
        <v>224</v>
      </c>
      <c r="P2051" s="592" t="s">
        <v>224</v>
      </c>
      <c r="Q2051" s="592" t="s">
        <v>226</v>
      </c>
      <c r="R2051" s="592" t="s">
        <v>225</v>
      </c>
      <c r="S2051" s="592" t="s">
        <v>226</v>
      </c>
      <c r="T2051" s="592" t="s">
        <v>225</v>
      </c>
      <c r="U2051" s="592" t="s">
        <v>226</v>
      </c>
      <c r="V2051" s="592" t="s">
        <v>226</v>
      </c>
      <c r="W2051" s="592" t="s">
        <v>226</v>
      </c>
      <c r="X2051" s="592" t="s">
        <v>226</v>
      </c>
      <c r="Y2051" s="592" t="s">
        <v>226</v>
      </c>
      <c r="Z2051" s="592" t="s">
        <v>226</v>
      </c>
      <c r="AA2051" s="592" t="s">
        <v>226</v>
      </c>
      <c r="AB2051" s="592" t="s">
        <v>226</v>
      </c>
      <c r="AC2051" s="592" t="s">
        <v>226</v>
      </c>
      <c r="AD2051" s="592" t="s">
        <v>225</v>
      </c>
      <c r="AE2051" s="592" t="s">
        <v>226</v>
      </c>
      <c r="AF2051" s="592" t="s">
        <v>225</v>
      </c>
      <c r="AG2051" s="592" t="s">
        <v>226</v>
      </c>
      <c r="AH2051" s="592" t="s">
        <v>225</v>
      </c>
      <c r="AI2051" s="592" t="s">
        <v>225</v>
      </c>
      <c r="AJ2051" s="592" t="s">
        <v>226</v>
      </c>
      <c r="AK2051" s="592" t="s">
        <v>225</v>
      </c>
      <c r="AL2051" s="592" t="s">
        <v>225</v>
      </c>
    </row>
    <row r="2052" spans="1:38" x14ac:dyDescent="0.3">
      <c r="A2052" s="592">
        <v>704948</v>
      </c>
      <c r="B2052" s="592" t="s">
        <v>4276</v>
      </c>
      <c r="C2052" s="592" t="s">
        <v>226</v>
      </c>
      <c r="D2052" s="592" t="s">
        <v>224</v>
      </c>
      <c r="E2052" s="592" t="s">
        <v>226</v>
      </c>
      <c r="F2052" s="592" t="s">
        <v>226</v>
      </c>
      <c r="G2052" s="592" t="s">
        <v>224</v>
      </c>
      <c r="H2052" s="592" t="s">
        <v>224</v>
      </c>
      <c r="I2052" s="592" t="s">
        <v>226</v>
      </c>
      <c r="J2052" s="592" t="s">
        <v>226</v>
      </c>
      <c r="K2052" s="592" t="s">
        <v>226</v>
      </c>
      <c r="L2052" s="592" t="s">
        <v>226</v>
      </c>
      <c r="M2052" s="592" t="s">
        <v>226</v>
      </c>
      <c r="N2052" s="592" t="s">
        <v>224</v>
      </c>
      <c r="O2052" s="592" t="s">
        <v>226</v>
      </c>
      <c r="P2052" s="592" t="s">
        <v>226</v>
      </c>
      <c r="Q2052" s="592" t="s">
        <v>226</v>
      </c>
      <c r="R2052" s="592" t="s">
        <v>226</v>
      </c>
      <c r="S2052" s="592" t="s">
        <v>225</v>
      </c>
      <c r="T2052" s="592" t="s">
        <v>226</v>
      </c>
      <c r="U2052" s="592" t="s">
        <v>226</v>
      </c>
      <c r="V2052" s="592" t="s">
        <v>226</v>
      </c>
      <c r="W2052" s="592" t="s">
        <v>226</v>
      </c>
      <c r="X2052" s="592" t="s">
        <v>226</v>
      </c>
      <c r="Y2052" s="592" t="s">
        <v>226</v>
      </c>
      <c r="Z2052" s="592" t="s">
        <v>226</v>
      </c>
      <c r="AA2052" s="592" t="s">
        <v>226</v>
      </c>
      <c r="AB2052" s="592" t="s">
        <v>224</v>
      </c>
      <c r="AC2052" s="592" t="s">
        <v>225</v>
      </c>
      <c r="AD2052" s="592" t="s">
        <v>225</v>
      </c>
      <c r="AE2052" s="592" t="s">
        <v>226</v>
      </c>
      <c r="AF2052" s="592" t="s">
        <v>226</v>
      </c>
      <c r="AG2052" s="592" t="s">
        <v>226</v>
      </c>
      <c r="AH2052" s="592" t="s">
        <v>226</v>
      </c>
      <c r="AI2052" s="592" t="s">
        <v>225</v>
      </c>
      <c r="AJ2052" s="592" t="s">
        <v>226</v>
      </c>
      <c r="AK2052" s="592" t="s">
        <v>225</v>
      </c>
      <c r="AL2052" s="592" t="s">
        <v>226</v>
      </c>
    </row>
    <row r="2053" spans="1:38" x14ac:dyDescent="0.3">
      <c r="A2053" s="592">
        <v>702909</v>
      </c>
      <c r="B2053" s="592" t="s">
        <v>4276</v>
      </c>
      <c r="C2053" s="592" t="s">
        <v>226</v>
      </c>
      <c r="D2053" s="592" t="s">
        <v>226</v>
      </c>
      <c r="E2053" s="592" t="s">
        <v>226</v>
      </c>
      <c r="F2053" s="592" t="s">
        <v>226</v>
      </c>
      <c r="G2053" s="592" t="s">
        <v>226</v>
      </c>
      <c r="H2053" s="592" t="s">
        <v>226</v>
      </c>
      <c r="I2053" s="592" t="s">
        <v>226</v>
      </c>
      <c r="J2053" s="592" t="s">
        <v>226</v>
      </c>
      <c r="K2053" s="592" t="s">
        <v>224</v>
      </c>
      <c r="L2053" s="592" t="s">
        <v>224</v>
      </c>
      <c r="M2053" s="592" t="s">
        <v>226</v>
      </c>
      <c r="N2053" s="592" t="s">
        <v>224</v>
      </c>
      <c r="O2053" s="592" t="s">
        <v>224</v>
      </c>
      <c r="P2053" s="592" t="s">
        <v>224</v>
      </c>
      <c r="Q2053" s="592" t="s">
        <v>224</v>
      </c>
      <c r="R2053" s="592" t="s">
        <v>224</v>
      </c>
      <c r="S2053" s="592" t="s">
        <v>224</v>
      </c>
      <c r="T2053" s="592" t="s">
        <v>226</v>
      </c>
      <c r="U2053" s="592" t="s">
        <v>224</v>
      </c>
      <c r="V2053" s="592" t="s">
        <v>226</v>
      </c>
      <c r="W2053" s="592" t="s">
        <v>224</v>
      </c>
      <c r="X2053" s="592" t="s">
        <v>226</v>
      </c>
      <c r="Y2053" s="592" t="s">
        <v>226</v>
      </c>
      <c r="Z2053" s="592" t="s">
        <v>224</v>
      </c>
      <c r="AA2053" s="592" t="s">
        <v>224</v>
      </c>
      <c r="AB2053" s="592" t="s">
        <v>224</v>
      </c>
      <c r="AC2053" s="592" t="s">
        <v>224</v>
      </c>
      <c r="AD2053" s="592" t="s">
        <v>224</v>
      </c>
      <c r="AE2053" s="592" t="s">
        <v>224</v>
      </c>
      <c r="AF2053" s="592" t="s">
        <v>224</v>
      </c>
      <c r="AG2053" s="592" t="s">
        <v>225</v>
      </c>
      <c r="AH2053" s="592" t="s">
        <v>225</v>
      </c>
      <c r="AI2053" s="592" t="s">
        <v>225</v>
      </c>
      <c r="AJ2053" s="592" t="s">
        <v>225</v>
      </c>
      <c r="AK2053" s="592" t="s">
        <v>225</v>
      </c>
      <c r="AL2053" s="592" t="s">
        <v>225</v>
      </c>
    </row>
    <row r="2054" spans="1:38" x14ac:dyDescent="0.3">
      <c r="A2054" s="592">
        <v>700438</v>
      </c>
      <c r="B2054" s="592" t="s">
        <v>4276</v>
      </c>
      <c r="C2054" s="592" t="s">
        <v>226</v>
      </c>
      <c r="D2054" s="592" t="s">
        <v>224</v>
      </c>
      <c r="E2054" s="592" t="s">
        <v>226</v>
      </c>
      <c r="F2054" s="592" t="s">
        <v>226</v>
      </c>
      <c r="G2054" s="592" t="s">
        <v>224</v>
      </c>
      <c r="H2054" s="592" t="s">
        <v>224</v>
      </c>
      <c r="I2054" s="592" t="s">
        <v>226</v>
      </c>
      <c r="J2054" s="592" t="s">
        <v>226</v>
      </c>
      <c r="K2054" s="592" t="s">
        <v>224</v>
      </c>
      <c r="L2054" s="592" t="s">
        <v>226</v>
      </c>
      <c r="M2054" s="592" t="s">
        <v>224</v>
      </c>
      <c r="N2054" s="592" t="s">
        <v>224</v>
      </c>
      <c r="O2054" s="592" t="s">
        <v>224</v>
      </c>
      <c r="P2054" s="592" t="s">
        <v>226</v>
      </c>
      <c r="Q2054" s="592" t="s">
        <v>224</v>
      </c>
      <c r="R2054" s="592" t="s">
        <v>224</v>
      </c>
      <c r="S2054" s="592" t="s">
        <v>224</v>
      </c>
      <c r="T2054" s="592" t="s">
        <v>224</v>
      </c>
      <c r="U2054" s="592" t="s">
        <v>224</v>
      </c>
      <c r="V2054" s="592" t="s">
        <v>226</v>
      </c>
      <c r="W2054" s="592" t="s">
        <v>224</v>
      </c>
      <c r="X2054" s="592" t="s">
        <v>226</v>
      </c>
      <c r="Y2054" s="592" t="s">
        <v>226</v>
      </c>
      <c r="Z2054" s="592" t="s">
        <v>225</v>
      </c>
      <c r="AA2054" s="592" t="s">
        <v>226</v>
      </c>
      <c r="AB2054" s="592" t="s">
        <v>224</v>
      </c>
      <c r="AC2054" s="592" t="s">
        <v>226</v>
      </c>
      <c r="AD2054" s="592" t="s">
        <v>226</v>
      </c>
      <c r="AE2054" s="592" t="s">
        <v>226</v>
      </c>
      <c r="AF2054" s="592" t="s">
        <v>226</v>
      </c>
      <c r="AG2054" s="592" t="s">
        <v>225</v>
      </c>
      <c r="AH2054" s="592" t="s">
        <v>225</v>
      </c>
      <c r="AI2054" s="592" t="s">
        <v>225</v>
      </c>
      <c r="AJ2054" s="592" t="s">
        <v>225</v>
      </c>
      <c r="AK2054" s="592" t="s">
        <v>225</v>
      </c>
      <c r="AL2054" s="592" t="s">
        <v>226</v>
      </c>
    </row>
    <row r="2055" spans="1:38" x14ac:dyDescent="0.3">
      <c r="A2055" s="592">
        <v>703177</v>
      </c>
      <c r="B2055" s="592" t="s">
        <v>4276</v>
      </c>
      <c r="C2055" s="592" t="s">
        <v>226</v>
      </c>
      <c r="D2055" s="592" t="s">
        <v>226</v>
      </c>
      <c r="E2055" s="592" t="s">
        <v>226</v>
      </c>
      <c r="F2055" s="592" t="s">
        <v>224</v>
      </c>
      <c r="G2055" s="592" t="s">
        <v>224</v>
      </c>
      <c r="H2055" s="592" t="s">
        <v>224</v>
      </c>
      <c r="I2055" s="592" t="s">
        <v>226</v>
      </c>
      <c r="J2055" s="592" t="s">
        <v>226</v>
      </c>
      <c r="K2055" s="592" t="s">
        <v>226</v>
      </c>
      <c r="L2055" s="592" t="s">
        <v>224</v>
      </c>
      <c r="M2055" s="592" t="s">
        <v>226</v>
      </c>
      <c r="N2055" s="592" t="s">
        <v>226</v>
      </c>
      <c r="O2055" s="592" t="s">
        <v>224</v>
      </c>
      <c r="P2055" s="592" t="s">
        <v>226</v>
      </c>
      <c r="Q2055" s="592" t="s">
        <v>224</v>
      </c>
      <c r="R2055" s="592" t="s">
        <v>226</v>
      </c>
      <c r="S2055" s="592" t="s">
        <v>226</v>
      </c>
      <c r="T2055" s="592" t="s">
        <v>225</v>
      </c>
      <c r="U2055" s="592" t="s">
        <v>226</v>
      </c>
      <c r="V2055" s="592" t="s">
        <v>226</v>
      </c>
      <c r="W2055" s="592" t="s">
        <v>224</v>
      </c>
      <c r="X2055" s="592" t="s">
        <v>226</v>
      </c>
      <c r="Y2055" s="592" t="s">
        <v>226</v>
      </c>
      <c r="Z2055" s="592" t="s">
        <v>226</v>
      </c>
      <c r="AA2055" s="592" t="s">
        <v>226</v>
      </c>
      <c r="AB2055" s="592" t="s">
        <v>226</v>
      </c>
      <c r="AC2055" s="592" t="s">
        <v>226</v>
      </c>
      <c r="AD2055" s="592" t="s">
        <v>226</v>
      </c>
      <c r="AE2055" s="592" t="s">
        <v>226</v>
      </c>
      <c r="AF2055" s="592" t="s">
        <v>226</v>
      </c>
      <c r="AG2055" s="592" t="s">
        <v>225</v>
      </c>
      <c r="AH2055" s="592" t="s">
        <v>226</v>
      </c>
      <c r="AI2055" s="592" t="s">
        <v>225</v>
      </c>
      <c r="AJ2055" s="592" t="s">
        <v>225</v>
      </c>
      <c r="AK2055" s="592" t="s">
        <v>226</v>
      </c>
      <c r="AL2055" s="592" t="s">
        <v>225</v>
      </c>
    </row>
    <row r="2056" spans="1:38" x14ac:dyDescent="0.3">
      <c r="A2056" s="592">
        <v>703151</v>
      </c>
      <c r="B2056" s="592" t="s">
        <v>4276</v>
      </c>
      <c r="C2056" s="592" t="s">
        <v>226</v>
      </c>
      <c r="D2056" s="592" t="s">
        <v>226</v>
      </c>
      <c r="E2056" s="592" t="s">
        <v>226</v>
      </c>
      <c r="F2056" s="592" t="s">
        <v>224</v>
      </c>
      <c r="G2056" s="592" t="s">
        <v>226</v>
      </c>
      <c r="H2056" s="592" t="s">
        <v>226</v>
      </c>
      <c r="I2056" s="592" t="s">
        <v>224</v>
      </c>
      <c r="J2056" s="592" t="s">
        <v>224</v>
      </c>
      <c r="K2056" s="592" t="s">
        <v>226</v>
      </c>
      <c r="L2056" s="592" t="s">
        <v>224</v>
      </c>
      <c r="M2056" s="592" t="s">
        <v>224</v>
      </c>
      <c r="N2056" s="592" t="s">
        <v>226</v>
      </c>
      <c r="O2056" s="592" t="s">
        <v>224</v>
      </c>
      <c r="P2056" s="592" t="s">
        <v>224</v>
      </c>
      <c r="Q2056" s="592" t="s">
        <v>224</v>
      </c>
      <c r="R2056" s="592" t="s">
        <v>224</v>
      </c>
      <c r="S2056" s="592" t="s">
        <v>226</v>
      </c>
      <c r="T2056" s="592" t="s">
        <v>226</v>
      </c>
      <c r="U2056" s="592" t="s">
        <v>224</v>
      </c>
      <c r="V2056" s="592" t="s">
        <v>224</v>
      </c>
      <c r="W2056" s="592" t="s">
        <v>224</v>
      </c>
      <c r="X2056" s="592" t="s">
        <v>224</v>
      </c>
      <c r="Y2056" s="592" t="s">
        <v>224</v>
      </c>
      <c r="Z2056" s="592" t="s">
        <v>226</v>
      </c>
      <c r="AA2056" s="592" t="s">
        <v>226</v>
      </c>
      <c r="AB2056" s="592" t="s">
        <v>226</v>
      </c>
      <c r="AC2056" s="592" t="s">
        <v>226</v>
      </c>
      <c r="AD2056" s="592" t="s">
        <v>226</v>
      </c>
      <c r="AE2056" s="592" t="s">
        <v>224</v>
      </c>
      <c r="AF2056" s="592" t="s">
        <v>226</v>
      </c>
      <c r="AG2056" s="592" t="s">
        <v>225</v>
      </c>
      <c r="AH2056" s="592" t="s">
        <v>225</v>
      </c>
      <c r="AI2056" s="592" t="s">
        <v>226</v>
      </c>
      <c r="AJ2056" s="592" t="s">
        <v>225</v>
      </c>
      <c r="AK2056" s="592" t="s">
        <v>225</v>
      </c>
      <c r="AL2056" s="592" t="s">
        <v>225</v>
      </c>
    </row>
    <row r="2057" spans="1:38" x14ac:dyDescent="0.3">
      <c r="A2057" s="592">
        <v>700640</v>
      </c>
      <c r="B2057" s="592" t="s">
        <v>4276</v>
      </c>
      <c r="C2057" s="592" t="s">
        <v>226</v>
      </c>
      <c r="D2057" s="592" t="s">
        <v>224</v>
      </c>
      <c r="E2057" s="592" t="s">
        <v>224</v>
      </c>
      <c r="F2057" s="592" t="s">
        <v>226</v>
      </c>
      <c r="G2057" s="592" t="s">
        <v>224</v>
      </c>
      <c r="H2057" s="592" t="s">
        <v>226</v>
      </c>
      <c r="I2057" s="592" t="s">
        <v>224</v>
      </c>
      <c r="J2057" s="592" t="s">
        <v>226</v>
      </c>
      <c r="K2057" s="592" t="s">
        <v>224</v>
      </c>
      <c r="L2057" s="592" t="s">
        <v>226</v>
      </c>
      <c r="M2057" s="592" t="s">
        <v>224</v>
      </c>
      <c r="N2057" s="592" t="s">
        <v>226</v>
      </c>
      <c r="O2057" s="592" t="s">
        <v>226</v>
      </c>
      <c r="P2057" s="592" t="s">
        <v>226</v>
      </c>
      <c r="Q2057" s="592" t="s">
        <v>224</v>
      </c>
      <c r="R2057" s="592" t="s">
        <v>226</v>
      </c>
      <c r="S2057" s="592" t="s">
        <v>226</v>
      </c>
      <c r="T2057" s="592" t="s">
        <v>224</v>
      </c>
      <c r="U2057" s="592" t="s">
        <v>226</v>
      </c>
      <c r="V2057" s="592" t="s">
        <v>226</v>
      </c>
      <c r="W2057" s="592" t="s">
        <v>226</v>
      </c>
      <c r="X2057" s="592" t="s">
        <v>226</v>
      </c>
      <c r="Y2057" s="592" t="s">
        <v>224</v>
      </c>
      <c r="Z2057" s="592" t="s">
        <v>224</v>
      </c>
      <c r="AA2057" s="592" t="s">
        <v>226</v>
      </c>
      <c r="AB2057" s="592" t="s">
        <v>226</v>
      </c>
      <c r="AC2057" s="592" t="s">
        <v>226</v>
      </c>
      <c r="AD2057" s="592" t="s">
        <v>224</v>
      </c>
      <c r="AE2057" s="592" t="s">
        <v>224</v>
      </c>
      <c r="AF2057" s="592" t="s">
        <v>224</v>
      </c>
      <c r="AG2057" s="592" t="s">
        <v>224</v>
      </c>
      <c r="AH2057" s="592" t="s">
        <v>225</v>
      </c>
      <c r="AI2057" s="592" t="s">
        <v>225</v>
      </c>
      <c r="AJ2057" s="592" t="s">
        <v>224</v>
      </c>
      <c r="AK2057" s="592" t="s">
        <v>224</v>
      </c>
      <c r="AL2057" s="592" t="s">
        <v>225</v>
      </c>
    </row>
    <row r="2058" spans="1:38" x14ac:dyDescent="0.3">
      <c r="A2058" s="592">
        <v>704673</v>
      </c>
      <c r="B2058" s="592" t="s">
        <v>4276</v>
      </c>
      <c r="C2058" s="592" t="s">
        <v>226</v>
      </c>
      <c r="D2058" s="592" t="s">
        <v>224</v>
      </c>
      <c r="E2058" s="592" t="s">
        <v>226</v>
      </c>
      <c r="F2058" s="592" t="s">
        <v>226</v>
      </c>
      <c r="G2058" s="592" t="s">
        <v>226</v>
      </c>
      <c r="H2058" s="592" t="s">
        <v>226</v>
      </c>
      <c r="I2058" s="592" t="s">
        <v>226</v>
      </c>
      <c r="J2058" s="592" t="s">
        <v>224</v>
      </c>
      <c r="K2058" s="592" t="s">
        <v>226</v>
      </c>
      <c r="L2058" s="592" t="s">
        <v>224</v>
      </c>
      <c r="M2058" s="592" t="s">
        <v>224</v>
      </c>
      <c r="N2058" s="592" t="s">
        <v>224</v>
      </c>
      <c r="O2058" s="592" t="s">
        <v>226</v>
      </c>
      <c r="P2058" s="592" t="s">
        <v>224</v>
      </c>
      <c r="Q2058" s="592" t="s">
        <v>224</v>
      </c>
      <c r="R2058" s="592" t="s">
        <v>224</v>
      </c>
      <c r="S2058" s="592" t="s">
        <v>224</v>
      </c>
      <c r="T2058" s="592" t="s">
        <v>224</v>
      </c>
      <c r="U2058" s="592" t="s">
        <v>226</v>
      </c>
      <c r="V2058" s="592" t="s">
        <v>224</v>
      </c>
      <c r="W2058" s="592" t="s">
        <v>224</v>
      </c>
      <c r="X2058" s="592" t="s">
        <v>224</v>
      </c>
      <c r="Y2058" s="592" t="s">
        <v>226</v>
      </c>
      <c r="Z2058" s="592" t="s">
        <v>224</v>
      </c>
      <c r="AA2058" s="592" t="s">
        <v>226</v>
      </c>
      <c r="AB2058" s="592" t="s">
        <v>224</v>
      </c>
      <c r="AC2058" s="592" t="s">
        <v>224</v>
      </c>
      <c r="AD2058" s="592" t="s">
        <v>224</v>
      </c>
      <c r="AE2058" s="592" t="s">
        <v>224</v>
      </c>
      <c r="AF2058" s="592" t="s">
        <v>224</v>
      </c>
      <c r="AG2058" s="592" t="s">
        <v>224</v>
      </c>
      <c r="AH2058" s="592" t="s">
        <v>224</v>
      </c>
      <c r="AI2058" s="592" t="s">
        <v>224</v>
      </c>
      <c r="AJ2058" s="592" t="s">
        <v>224</v>
      </c>
      <c r="AK2058" s="592" t="s">
        <v>226</v>
      </c>
      <c r="AL2058" s="592" t="s">
        <v>224</v>
      </c>
    </row>
    <row r="2059" spans="1:38" x14ac:dyDescent="0.3">
      <c r="A2059" s="592">
        <v>703066</v>
      </c>
      <c r="B2059" s="592" t="s">
        <v>4276</v>
      </c>
      <c r="C2059" s="592" t="s">
        <v>226</v>
      </c>
      <c r="D2059" s="592" t="s">
        <v>226</v>
      </c>
      <c r="E2059" s="592" t="s">
        <v>226</v>
      </c>
      <c r="F2059" s="592" t="s">
        <v>226</v>
      </c>
      <c r="G2059" s="592" t="s">
        <v>226</v>
      </c>
      <c r="H2059" s="592" t="s">
        <v>226</v>
      </c>
      <c r="I2059" s="592" t="s">
        <v>226</v>
      </c>
      <c r="J2059" s="592" t="s">
        <v>224</v>
      </c>
      <c r="K2059" s="592" t="s">
        <v>226</v>
      </c>
      <c r="L2059" s="592" t="s">
        <v>226</v>
      </c>
      <c r="M2059" s="592" t="s">
        <v>226</v>
      </c>
      <c r="N2059" s="592" t="s">
        <v>226</v>
      </c>
      <c r="O2059" s="592" t="s">
        <v>226</v>
      </c>
      <c r="P2059" s="592" t="s">
        <v>226</v>
      </c>
      <c r="Q2059" s="592" t="s">
        <v>226</v>
      </c>
      <c r="R2059" s="592" t="s">
        <v>226</v>
      </c>
      <c r="S2059" s="592" t="s">
        <v>226</v>
      </c>
      <c r="T2059" s="592" t="s">
        <v>226</v>
      </c>
      <c r="U2059" s="592" t="s">
        <v>226</v>
      </c>
      <c r="V2059" s="592" t="s">
        <v>226</v>
      </c>
      <c r="W2059" s="592" t="s">
        <v>226</v>
      </c>
      <c r="X2059" s="592" t="s">
        <v>226</v>
      </c>
      <c r="Y2059" s="592" t="s">
        <v>226</v>
      </c>
      <c r="Z2059" s="592" t="s">
        <v>226</v>
      </c>
      <c r="AA2059" s="592" t="s">
        <v>226</v>
      </c>
      <c r="AB2059" s="592" t="s">
        <v>226</v>
      </c>
      <c r="AC2059" s="592" t="s">
        <v>226</v>
      </c>
      <c r="AD2059" s="592" t="s">
        <v>226</v>
      </c>
      <c r="AE2059" s="592" t="s">
        <v>226</v>
      </c>
      <c r="AF2059" s="592" t="s">
        <v>225</v>
      </c>
      <c r="AG2059" s="592" t="s">
        <v>226</v>
      </c>
      <c r="AH2059" s="592" t="s">
        <v>226</v>
      </c>
      <c r="AI2059" s="592" t="s">
        <v>225</v>
      </c>
      <c r="AJ2059" s="592" t="s">
        <v>226</v>
      </c>
      <c r="AK2059" s="592" t="s">
        <v>226</v>
      </c>
      <c r="AL2059" s="592" t="s">
        <v>226</v>
      </c>
    </row>
    <row r="2060" spans="1:38" x14ac:dyDescent="0.3">
      <c r="A2060" s="592">
        <v>705332</v>
      </c>
      <c r="B2060" s="592" t="s">
        <v>4276</v>
      </c>
      <c r="C2060" s="592" t="s">
        <v>226</v>
      </c>
      <c r="D2060" s="592" t="s">
        <v>226</v>
      </c>
      <c r="E2060" s="592" t="s">
        <v>224</v>
      </c>
      <c r="F2060" s="592" t="s">
        <v>226</v>
      </c>
      <c r="G2060" s="592" t="s">
        <v>226</v>
      </c>
      <c r="H2060" s="592" t="s">
        <v>224</v>
      </c>
      <c r="I2060" s="592" t="s">
        <v>226</v>
      </c>
      <c r="J2060" s="592" t="s">
        <v>226</v>
      </c>
      <c r="K2060" s="592" t="s">
        <v>226</v>
      </c>
      <c r="L2060" s="592" t="s">
        <v>224</v>
      </c>
      <c r="M2060" s="592" t="s">
        <v>226</v>
      </c>
      <c r="N2060" s="592" t="s">
        <v>225</v>
      </c>
      <c r="O2060" s="592" t="s">
        <v>226</v>
      </c>
      <c r="P2060" s="592" t="s">
        <v>226</v>
      </c>
      <c r="Q2060" s="592" t="s">
        <v>226</v>
      </c>
      <c r="R2060" s="592" t="s">
        <v>226</v>
      </c>
      <c r="S2060" s="592" t="s">
        <v>226</v>
      </c>
      <c r="T2060" s="592" t="s">
        <v>226</v>
      </c>
      <c r="U2060" s="592" t="s">
        <v>226</v>
      </c>
      <c r="V2060" s="592" t="s">
        <v>226</v>
      </c>
      <c r="W2060" s="592" t="s">
        <v>224</v>
      </c>
      <c r="X2060" s="592" t="s">
        <v>226</v>
      </c>
      <c r="Y2060" s="592" t="s">
        <v>226</v>
      </c>
      <c r="Z2060" s="592" t="s">
        <v>226</v>
      </c>
      <c r="AA2060" s="592" t="s">
        <v>225</v>
      </c>
      <c r="AB2060" s="592" t="s">
        <v>224</v>
      </c>
      <c r="AC2060" s="592" t="s">
        <v>225</v>
      </c>
      <c r="AD2060" s="592" t="s">
        <v>226</v>
      </c>
      <c r="AE2060" s="592" t="s">
        <v>226</v>
      </c>
      <c r="AF2060" s="592" t="s">
        <v>225</v>
      </c>
      <c r="AG2060" s="592" t="s">
        <v>225</v>
      </c>
      <c r="AH2060" s="592" t="s">
        <v>226</v>
      </c>
      <c r="AI2060" s="592" t="s">
        <v>225</v>
      </c>
      <c r="AJ2060" s="592" t="s">
        <v>225</v>
      </c>
      <c r="AK2060" s="592" t="s">
        <v>225</v>
      </c>
      <c r="AL2060" s="592" t="s">
        <v>226</v>
      </c>
    </row>
    <row r="2061" spans="1:38" x14ac:dyDescent="0.3">
      <c r="A2061" s="592">
        <v>701657</v>
      </c>
      <c r="B2061" s="592" t="s">
        <v>4276</v>
      </c>
      <c r="C2061" s="592" t="s">
        <v>226</v>
      </c>
      <c r="D2061" s="592" t="s">
        <v>226</v>
      </c>
      <c r="E2061" s="592" t="s">
        <v>224</v>
      </c>
      <c r="F2061" s="592" t="s">
        <v>226</v>
      </c>
      <c r="G2061" s="592" t="s">
        <v>226</v>
      </c>
      <c r="H2061" s="592" t="s">
        <v>224</v>
      </c>
      <c r="I2061" s="592" t="s">
        <v>226</v>
      </c>
      <c r="J2061" s="592" t="s">
        <v>224</v>
      </c>
      <c r="K2061" s="592" t="s">
        <v>226</v>
      </c>
      <c r="L2061" s="592" t="s">
        <v>224</v>
      </c>
      <c r="M2061" s="592" t="s">
        <v>226</v>
      </c>
      <c r="N2061" s="592" t="s">
        <v>226</v>
      </c>
      <c r="O2061" s="592" t="s">
        <v>226</v>
      </c>
      <c r="P2061" s="592" t="s">
        <v>226</v>
      </c>
      <c r="Q2061" s="592" t="s">
        <v>226</v>
      </c>
      <c r="R2061" s="592" t="s">
        <v>226</v>
      </c>
      <c r="S2061" s="592" t="s">
        <v>224</v>
      </c>
      <c r="T2061" s="592" t="s">
        <v>226</v>
      </c>
      <c r="U2061" s="592" t="s">
        <v>226</v>
      </c>
      <c r="V2061" s="592" t="s">
        <v>224</v>
      </c>
      <c r="W2061" s="592" t="s">
        <v>224</v>
      </c>
      <c r="X2061" s="592" t="s">
        <v>224</v>
      </c>
      <c r="Y2061" s="592" t="s">
        <v>226</v>
      </c>
      <c r="Z2061" s="592" t="s">
        <v>226</v>
      </c>
      <c r="AA2061" s="592" t="s">
        <v>226</v>
      </c>
      <c r="AB2061" s="592" t="s">
        <v>224</v>
      </c>
      <c r="AC2061" s="592" t="s">
        <v>226</v>
      </c>
      <c r="AD2061" s="592" t="s">
        <v>226</v>
      </c>
      <c r="AE2061" s="592" t="s">
        <v>224</v>
      </c>
      <c r="AF2061" s="592" t="s">
        <v>224</v>
      </c>
      <c r="AG2061" s="592" t="s">
        <v>225</v>
      </c>
      <c r="AH2061" s="592" t="s">
        <v>226</v>
      </c>
      <c r="AI2061" s="592" t="s">
        <v>226</v>
      </c>
      <c r="AJ2061" s="592" t="s">
        <v>224</v>
      </c>
      <c r="AK2061" s="592" t="s">
        <v>224</v>
      </c>
      <c r="AL2061" s="592" t="s">
        <v>225</v>
      </c>
    </row>
    <row r="2062" spans="1:38" x14ac:dyDescent="0.3">
      <c r="A2062" s="592">
        <v>705031</v>
      </c>
      <c r="B2062" s="592" t="s">
        <v>4276</v>
      </c>
      <c r="C2062" s="592" t="s">
        <v>226</v>
      </c>
      <c r="D2062" s="592" t="s">
        <v>226</v>
      </c>
      <c r="E2062" s="592" t="s">
        <v>226</v>
      </c>
      <c r="F2062" s="592" t="s">
        <v>226</v>
      </c>
      <c r="G2062" s="592" t="s">
        <v>226</v>
      </c>
      <c r="H2062" s="592" t="s">
        <v>226</v>
      </c>
      <c r="I2062" s="592" t="s">
        <v>226</v>
      </c>
      <c r="J2062" s="592" t="s">
        <v>226</v>
      </c>
      <c r="K2062" s="592" t="s">
        <v>224</v>
      </c>
      <c r="L2062" s="592" t="s">
        <v>224</v>
      </c>
      <c r="M2062" s="592" t="s">
        <v>226</v>
      </c>
      <c r="N2062" s="592" t="s">
        <v>226</v>
      </c>
      <c r="O2062" s="592" t="s">
        <v>224</v>
      </c>
      <c r="P2062" s="592" t="s">
        <v>226</v>
      </c>
      <c r="Q2062" s="592" t="s">
        <v>224</v>
      </c>
      <c r="R2062" s="592" t="s">
        <v>224</v>
      </c>
      <c r="S2062" s="592" t="s">
        <v>224</v>
      </c>
      <c r="T2062" s="592" t="s">
        <v>226</v>
      </c>
      <c r="U2062" s="592" t="s">
        <v>224</v>
      </c>
      <c r="V2062" s="592" t="s">
        <v>226</v>
      </c>
      <c r="W2062" s="592" t="s">
        <v>224</v>
      </c>
      <c r="X2062" s="592" t="s">
        <v>226</v>
      </c>
      <c r="Y2062" s="592" t="s">
        <v>224</v>
      </c>
      <c r="Z2062" s="592" t="s">
        <v>226</v>
      </c>
      <c r="AA2062" s="592" t="s">
        <v>225</v>
      </c>
      <c r="AB2062" s="592" t="s">
        <v>224</v>
      </c>
      <c r="AC2062" s="592" t="s">
        <v>226</v>
      </c>
      <c r="AD2062" s="592" t="s">
        <v>226</v>
      </c>
      <c r="AE2062" s="592" t="s">
        <v>226</v>
      </c>
      <c r="AF2062" s="592" t="s">
        <v>226</v>
      </c>
      <c r="AG2062" s="592" t="s">
        <v>226</v>
      </c>
      <c r="AH2062" s="592" t="s">
        <v>226</v>
      </c>
      <c r="AI2062" s="592" t="s">
        <v>226</v>
      </c>
      <c r="AJ2062" s="592" t="s">
        <v>226</v>
      </c>
      <c r="AK2062" s="592" t="s">
        <v>226</v>
      </c>
      <c r="AL2062" s="592" t="s">
        <v>226</v>
      </c>
    </row>
    <row r="2063" spans="1:38" x14ac:dyDescent="0.3">
      <c r="A2063" s="592">
        <v>706108</v>
      </c>
      <c r="B2063" s="592" t="s">
        <v>4276</v>
      </c>
      <c r="C2063" s="592" t="s">
        <v>226</v>
      </c>
      <c r="D2063" s="592" t="s">
        <v>226</v>
      </c>
      <c r="E2063" s="592" t="s">
        <v>224</v>
      </c>
      <c r="F2063" s="592" t="s">
        <v>226</v>
      </c>
      <c r="G2063" s="592" t="s">
        <v>224</v>
      </c>
      <c r="H2063" s="592" t="s">
        <v>226</v>
      </c>
      <c r="I2063" s="592" t="s">
        <v>226</v>
      </c>
      <c r="J2063" s="592" t="s">
        <v>226</v>
      </c>
      <c r="K2063" s="592" t="s">
        <v>226</v>
      </c>
      <c r="L2063" s="592" t="s">
        <v>226</v>
      </c>
      <c r="M2063" s="592" t="s">
        <v>226</v>
      </c>
      <c r="N2063" s="592" t="s">
        <v>226</v>
      </c>
      <c r="O2063" s="592" t="s">
        <v>226</v>
      </c>
      <c r="P2063" s="592" t="s">
        <v>226</v>
      </c>
      <c r="Q2063" s="592" t="s">
        <v>226</v>
      </c>
      <c r="R2063" s="592" t="s">
        <v>226</v>
      </c>
      <c r="S2063" s="592" t="s">
        <v>225</v>
      </c>
      <c r="T2063" s="592" t="s">
        <v>224</v>
      </c>
      <c r="U2063" s="592" t="s">
        <v>226</v>
      </c>
      <c r="V2063" s="592" t="s">
        <v>226</v>
      </c>
      <c r="W2063" s="592" t="s">
        <v>226</v>
      </c>
      <c r="X2063" s="592" t="s">
        <v>226</v>
      </c>
      <c r="Y2063" s="592" t="s">
        <v>226</v>
      </c>
      <c r="Z2063" s="592" t="s">
        <v>226</v>
      </c>
      <c r="AA2063" s="592" t="s">
        <v>226</v>
      </c>
      <c r="AB2063" s="592" t="s">
        <v>226</v>
      </c>
      <c r="AC2063" s="592" t="s">
        <v>226</v>
      </c>
      <c r="AD2063" s="592" t="s">
        <v>226</v>
      </c>
      <c r="AE2063" s="592" t="s">
        <v>226</v>
      </c>
      <c r="AF2063" s="592" t="s">
        <v>224</v>
      </c>
      <c r="AG2063" s="592" t="s">
        <v>225</v>
      </c>
      <c r="AH2063" s="592" t="s">
        <v>226</v>
      </c>
      <c r="AI2063" s="592" t="s">
        <v>226</v>
      </c>
      <c r="AJ2063" s="592" t="s">
        <v>225</v>
      </c>
      <c r="AK2063" s="592" t="s">
        <v>226</v>
      </c>
      <c r="AL2063" s="592" t="s">
        <v>225</v>
      </c>
    </row>
    <row r="2064" spans="1:38" x14ac:dyDescent="0.3">
      <c r="A2064" s="592">
        <v>703312</v>
      </c>
      <c r="B2064" s="592" t="s">
        <v>4276</v>
      </c>
      <c r="C2064" s="592" t="s">
        <v>226</v>
      </c>
      <c r="D2064" s="592" t="s">
        <v>224</v>
      </c>
      <c r="E2064" s="592" t="s">
        <v>224</v>
      </c>
      <c r="F2064" s="592" t="s">
        <v>224</v>
      </c>
      <c r="G2064" s="592" t="s">
        <v>224</v>
      </c>
      <c r="H2064" s="592" t="s">
        <v>226</v>
      </c>
      <c r="I2064" s="592" t="s">
        <v>224</v>
      </c>
      <c r="J2064" s="592" t="s">
        <v>226</v>
      </c>
      <c r="K2064" s="592" t="s">
        <v>226</v>
      </c>
      <c r="L2064" s="592" t="s">
        <v>224</v>
      </c>
      <c r="M2064" s="592" t="s">
        <v>224</v>
      </c>
      <c r="N2064" s="592" t="s">
        <v>226</v>
      </c>
      <c r="O2064" s="592" t="s">
        <v>224</v>
      </c>
      <c r="P2064" s="592" t="s">
        <v>226</v>
      </c>
      <c r="Q2064" s="592" t="s">
        <v>226</v>
      </c>
      <c r="R2064" s="592" t="s">
        <v>226</v>
      </c>
      <c r="S2064" s="592" t="s">
        <v>225</v>
      </c>
      <c r="T2064" s="592" t="s">
        <v>224</v>
      </c>
      <c r="U2064" s="592" t="s">
        <v>224</v>
      </c>
      <c r="V2064" s="592" t="s">
        <v>226</v>
      </c>
      <c r="W2064" s="592" t="s">
        <v>225</v>
      </c>
      <c r="X2064" s="592" t="s">
        <v>226</v>
      </c>
      <c r="Y2064" s="592" t="s">
        <v>226</v>
      </c>
      <c r="Z2064" s="592" t="s">
        <v>224</v>
      </c>
      <c r="AA2064" s="592" t="s">
        <v>226</v>
      </c>
      <c r="AB2064" s="592" t="s">
        <v>226</v>
      </c>
      <c r="AC2064" s="592" t="s">
        <v>226</v>
      </c>
      <c r="AD2064" s="592" t="s">
        <v>226</v>
      </c>
      <c r="AE2064" s="592" t="s">
        <v>226</v>
      </c>
      <c r="AF2064" s="592" t="s">
        <v>226</v>
      </c>
      <c r="AG2064" s="592" t="s">
        <v>226</v>
      </c>
      <c r="AH2064" s="592" t="s">
        <v>226</v>
      </c>
      <c r="AI2064" s="592" t="s">
        <v>226</v>
      </c>
      <c r="AJ2064" s="592" t="s">
        <v>226</v>
      </c>
      <c r="AK2064" s="592" t="s">
        <v>226</v>
      </c>
      <c r="AL2064" s="592" t="s">
        <v>226</v>
      </c>
    </row>
    <row r="2065" spans="1:38" x14ac:dyDescent="0.3">
      <c r="A2065" s="592">
        <v>704995</v>
      </c>
      <c r="B2065" s="592" t="s">
        <v>4276</v>
      </c>
      <c r="C2065" s="592" t="s">
        <v>226</v>
      </c>
      <c r="D2065" s="592" t="s">
        <v>226</v>
      </c>
      <c r="E2065" s="592" t="s">
        <v>224</v>
      </c>
      <c r="F2065" s="592" t="s">
        <v>226</v>
      </c>
      <c r="G2065" s="592" t="s">
        <v>226</v>
      </c>
      <c r="H2065" s="592" t="s">
        <v>224</v>
      </c>
      <c r="I2065" s="592" t="s">
        <v>226</v>
      </c>
      <c r="J2065" s="592" t="s">
        <v>224</v>
      </c>
      <c r="K2065" s="592" t="s">
        <v>224</v>
      </c>
      <c r="L2065" s="592" t="s">
        <v>224</v>
      </c>
      <c r="M2065" s="592" t="s">
        <v>226</v>
      </c>
      <c r="N2065" s="592" t="s">
        <v>226</v>
      </c>
      <c r="O2065" s="592" t="s">
        <v>226</v>
      </c>
      <c r="P2065" s="592" t="s">
        <v>226</v>
      </c>
      <c r="Q2065" s="592" t="s">
        <v>226</v>
      </c>
      <c r="R2065" s="592" t="s">
        <v>226</v>
      </c>
      <c r="S2065" s="592" t="s">
        <v>225</v>
      </c>
      <c r="T2065" s="592" t="s">
        <v>226</v>
      </c>
      <c r="U2065" s="592" t="s">
        <v>226</v>
      </c>
      <c r="V2065" s="592" t="s">
        <v>226</v>
      </c>
      <c r="W2065" s="592" t="s">
        <v>226</v>
      </c>
      <c r="X2065" s="592" t="s">
        <v>226</v>
      </c>
      <c r="Y2065" s="592" t="s">
        <v>226</v>
      </c>
      <c r="Z2065" s="592" t="s">
        <v>226</v>
      </c>
      <c r="AA2065" s="592" t="s">
        <v>224</v>
      </c>
      <c r="AB2065" s="592" t="s">
        <v>224</v>
      </c>
      <c r="AC2065" s="592" t="s">
        <v>224</v>
      </c>
      <c r="AD2065" s="592" t="s">
        <v>224</v>
      </c>
      <c r="AE2065" s="592" t="s">
        <v>226</v>
      </c>
      <c r="AF2065" s="592" t="s">
        <v>226</v>
      </c>
      <c r="AG2065" s="592" t="s">
        <v>225</v>
      </c>
      <c r="AH2065" s="592" t="s">
        <v>225</v>
      </c>
      <c r="AI2065" s="592" t="s">
        <v>225</v>
      </c>
      <c r="AJ2065" s="592" t="s">
        <v>225</v>
      </c>
      <c r="AK2065" s="592" t="s">
        <v>225</v>
      </c>
      <c r="AL2065" s="592" t="s">
        <v>225</v>
      </c>
    </row>
    <row r="2066" spans="1:38" x14ac:dyDescent="0.3">
      <c r="A2066" s="592">
        <v>703845</v>
      </c>
      <c r="B2066" s="592" t="s">
        <v>4276</v>
      </c>
      <c r="C2066" s="592" t="s">
        <v>226</v>
      </c>
      <c r="D2066" s="592" t="s">
        <v>226</v>
      </c>
      <c r="E2066" s="592" t="s">
        <v>226</v>
      </c>
      <c r="F2066" s="592" t="s">
        <v>224</v>
      </c>
      <c r="G2066" s="592" t="s">
        <v>226</v>
      </c>
      <c r="H2066" s="592" t="s">
        <v>226</v>
      </c>
      <c r="I2066" s="592" t="s">
        <v>224</v>
      </c>
      <c r="J2066" s="592" t="s">
        <v>226</v>
      </c>
      <c r="K2066" s="592" t="s">
        <v>226</v>
      </c>
      <c r="L2066" s="592" t="s">
        <v>224</v>
      </c>
      <c r="M2066" s="592" t="s">
        <v>226</v>
      </c>
      <c r="N2066" s="592" t="s">
        <v>224</v>
      </c>
      <c r="O2066" s="592" t="s">
        <v>226</v>
      </c>
      <c r="P2066" s="592" t="s">
        <v>226</v>
      </c>
      <c r="Q2066" s="592" t="s">
        <v>226</v>
      </c>
      <c r="R2066" s="592" t="s">
        <v>226</v>
      </c>
      <c r="S2066" s="592" t="s">
        <v>224</v>
      </c>
      <c r="T2066" s="592" t="s">
        <v>225</v>
      </c>
      <c r="U2066" s="592" t="s">
        <v>226</v>
      </c>
      <c r="V2066" s="592" t="s">
        <v>226</v>
      </c>
      <c r="W2066" s="592" t="s">
        <v>226</v>
      </c>
      <c r="X2066" s="592" t="s">
        <v>226</v>
      </c>
      <c r="Y2066" s="592" t="s">
        <v>226</v>
      </c>
      <c r="Z2066" s="592" t="s">
        <v>226</v>
      </c>
      <c r="AA2066" s="592" t="s">
        <v>226</v>
      </c>
      <c r="AB2066" s="592" t="s">
        <v>225</v>
      </c>
      <c r="AC2066" s="592" t="s">
        <v>225</v>
      </c>
      <c r="AD2066" s="592" t="s">
        <v>225</v>
      </c>
      <c r="AE2066" s="592" t="s">
        <v>226</v>
      </c>
      <c r="AF2066" s="592" t="s">
        <v>224</v>
      </c>
      <c r="AG2066" s="592" t="s">
        <v>225</v>
      </c>
      <c r="AH2066" s="592" t="s">
        <v>225</v>
      </c>
      <c r="AI2066" s="592" t="s">
        <v>225</v>
      </c>
      <c r="AJ2066" s="592" t="s">
        <v>225</v>
      </c>
      <c r="AK2066" s="592" t="s">
        <v>225</v>
      </c>
      <c r="AL2066" s="592" t="s">
        <v>225</v>
      </c>
    </row>
    <row r="2067" spans="1:38" x14ac:dyDescent="0.3">
      <c r="A2067" s="592">
        <v>703329</v>
      </c>
      <c r="B2067" s="592" t="s">
        <v>4276</v>
      </c>
      <c r="C2067" s="592" t="s">
        <v>226</v>
      </c>
      <c r="D2067" s="592" t="s">
        <v>224</v>
      </c>
      <c r="E2067" s="592" t="s">
        <v>226</v>
      </c>
      <c r="F2067" s="592" t="s">
        <v>224</v>
      </c>
      <c r="G2067" s="592" t="s">
        <v>224</v>
      </c>
      <c r="H2067" s="592" t="s">
        <v>224</v>
      </c>
      <c r="I2067" s="592" t="s">
        <v>226</v>
      </c>
      <c r="J2067" s="592" t="s">
        <v>226</v>
      </c>
      <c r="K2067" s="592" t="s">
        <v>226</v>
      </c>
      <c r="L2067" s="592" t="s">
        <v>226</v>
      </c>
      <c r="M2067" s="592" t="s">
        <v>224</v>
      </c>
      <c r="N2067" s="592" t="s">
        <v>224</v>
      </c>
      <c r="O2067" s="592" t="s">
        <v>226</v>
      </c>
      <c r="P2067" s="592" t="s">
        <v>226</v>
      </c>
      <c r="Q2067" s="592" t="s">
        <v>226</v>
      </c>
      <c r="R2067" s="592" t="s">
        <v>226</v>
      </c>
      <c r="S2067" s="592" t="s">
        <v>226</v>
      </c>
      <c r="T2067" s="592" t="s">
        <v>225</v>
      </c>
      <c r="U2067" s="592" t="s">
        <v>226</v>
      </c>
      <c r="V2067" s="592" t="s">
        <v>226</v>
      </c>
      <c r="W2067" s="592" t="s">
        <v>226</v>
      </c>
      <c r="X2067" s="592" t="s">
        <v>226</v>
      </c>
      <c r="Y2067" s="592" t="s">
        <v>226</v>
      </c>
      <c r="Z2067" s="592" t="s">
        <v>225</v>
      </c>
      <c r="AA2067" s="592" t="s">
        <v>226</v>
      </c>
      <c r="AB2067" s="592" t="s">
        <v>226</v>
      </c>
      <c r="AC2067" s="592" t="s">
        <v>226</v>
      </c>
      <c r="AD2067" s="592" t="s">
        <v>226</v>
      </c>
      <c r="AE2067" s="592" t="s">
        <v>226</v>
      </c>
      <c r="AF2067" s="592" t="s">
        <v>226</v>
      </c>
      <c r="AG2067" s="592" t="s">
        <v>226</v>
      </c>
      <c r="AH2067" s="592" t="s">
        <v>226</v>
      </c>
      <c r="AI2067" s="592" t="s">
        <v>226</v>
      </c>
      <c r="AJ2067" s="592" t="s">
        <v>226</v>
      </c>
      <c r="AK2067" s="592" t="s">
        <v>226</v>
      </c>
      <c r="AL2067" s="592" t="s">
        <v>226</v>
      </c>
    </row>
    <row r="2068" spans="1:38" x14ac:dyDescent="0.3">
      <c r="A2068" s="592">
        <v>703051</v>
      </c>
      <c r="B2068" s="592" t="s">
        <v>4276</v>
      </c>
      <c r="C2068" s="592" t="s">
        <v>226</v>
      </c>
      <c r="D2068" s="592" t="s">
        <v>224</v>
      </c>
      <c r="E2068" s="592" t="s">
        <v>224</v>
      </c>
      <c r="F2068" s="592" t="s">
        <v>224</v>
      </c>
      <c r="G2068" s="592" t="s">
        <v>224</v>
      </c>
      <c r="H2068" s="592" t="s">
        <v>225</v>
      </c>
      <c r="I2068" s="592" t="s">
        <v>226</v>
      </c>
      <c r="J2068" s="592" t="s">
        <v>224</v>
      </c>
      <c r="K2068" s="592" t="s">
        <v>226</v>
      </c>
      <c r="L2068" s="592" t="s">
        <v>226</v>
      </c>
      <c r="M2068" s="592" t="s">
        <v>226</v>
      </c>
      <c r="N2068" s="592" t="s">
        <v>226</v>
      </c>
      <c r="O2068" s="592" t="s">
        <v>226</v>
      </c>
      <c r="P2068" s="592" t="s">
        <v>226</v>
      </c>
      <c r="Q2068" s="592" t="s">
        <v>226</v>
      </c>
      <c r="R2068" s="592" t="s">
        <v>226</v>
      </c>
      <c r="S2068" s="592" t="s">
        <v>226</v>
      </c>
      <c r="T2068" s="592" t="s">
        <v>225</v>
      </c>
      <c r="U2068" s="592" t="s">
        <v>224</v>
      </c>
      <c r="V2068" s="592" t="s">
        <v>226</v>
      </c>
      <c r="W2068" s="592" t="s">
        <v>226</v>
      </c>
      <c r="X2068" s="592" t="s">
        <v>226</v>
      </c>
      <c r="Y2068" s="592" t="s">
        <v>226</v>
      </c>
      <c r="Z2068" s="592" t="s">
        <v>225</v>
      </c>
      <c r="AA2068" s="592" t="s">
        <v>225</v>
      </c>
      <c r="AB2068" s="592" t="s">
        <v>226</v>
      </c>
      <c r="AC2068" s="592" t="s">
        <v>226</v>
      </c>
      <c r="AD2068" s="592" t="s">
        <v>225</v>
      </c>
      <c r="AE2068" s="592" t="s">
        <v>226</v>
      </c>
      <c r="AF2068" s="592" t="s">
        <v>225</v>
      </c>
      <c r="AG2068" s="592" t="s">
        <v>225</v>
      </c>
      <c r="AH2068" s="592" t="s">
        <v>226</v>
      </c>
      <c r="AI2068" s="592" t="s">
        <v>225</v>
      </c>
      <c r="AJ2068" s="592" t="s">
        <v>225</v>
      </c>
      <c r="AK2068" s="592" t="s">
        <v>225</v>
      </c>
      <c r="AL2068" s="592" t="s">
        <v>226</v>
      </c>
    </row>
    <row r="2069" spans="1:38" x14ac:dyDescent="0.3">
      <c r="A2069" s="592">
        <v>703426</v>
      </c>
      <c r="B2069" s="592" t="s">
        <v>4276</v>
      </c>
      <c r="C2069" s="592" t="s">
        <v>226</v>
      </c>
      <c r="D2069" s="592" t="s">
        <v>226</v>
      </c>
      <c r="E2069" s="592" t="s">
        <v>226</v>
      </c>
      <c r="F2069" s="592" t="s">
        <v>224</v>
      </c>
      <c r="G2069" s="592" t="s">
        <v>224</v>
      </c>
      <c r="H2069" s="592" t="s">
        <v>226</v>
      </c>
      <c r="I2069" s="592" t="s">
        <v>226</v>
      </c>
      <c r="J2069" s="592" t="s">
        <v>226</v>
      </c>
      <c r="K2069" s="592" t="s">
        <v>226</v>
      </c>
      <c r="L2069" s="592" t="s">
        <v>226</v>
      </c>
      <c r="M2069" s="592" t="s">
        <v>226</v>
      </c>
      <c r="N2069" s="592" t="s">
        <v>226</v>
      </c>
      <c r="O2069" s="592" t="s">
        <v>226</v>
      </c>
      <c r="P2069" s="592" t="s">
        <v>226</v>
      </c>
      <c r="Q2069" s="592" t="s">
        <v>224</v>
      </c>
      <c r="R2069" s="592" t="s">
        <v>226</v>
      </c>
      <c r="S2069" s="592" t="s">
        <v>224</v>
      </c>
      <c r="T2069" s="592" t="s">
        <v>226</v>
      </c>
      <c r="U2069" s="592" t="s">
        <v>226</v>
      </c>
      <c r="V2069" s="592" t="s">
        <v>226</v>
      </c>
      <c r="W2069" s="592" t="s">
        <v>226</v>
      </c>
      <c r="X2069" s="592" t="s">
        <v>226</v>
      </c>
      <c r="Y2069" s="592" t="s">
        <v>224</v>
      </c>
      <c r="Z2069" s="592" t="s">
        <v>224</v>
      </c>
      <c r="AA2069" s="592" t="s">
        <v>226</v>
      </c>
      <c r="AB2069" s="592" t="s">
        <v>226</v>
      </c>
      <c r="AC2069" s="592" t="s">
        <v>226</v>
      </c>
      <c r="AD2069" s="592" t="s">
        <v>226</v>
      </c>
      <c r="AE2069" s="592" t="s">
        <v>226</v>
      </c>
      <c r="AF2069" s="592" t="s">
        <v>226</v>
      </c>
      <c r="AG2069" s="592" t="s">
        <v>226</v>
      </c>
      <c r="AH2069" s="592" t="s">
        <v>224</v>
      </c>
      <c r="AI2069" s="592" t="s">
        <v>226</v>
      </c>
      <c r="AJ2069" s="592" t="s">
        <v>224</v>
      </c>
      <c r="AK2069" s="592" t="s">
        <v>226</v>
      </c>
      <c r="AL2069" s="592" t="s">
        <v>224</v>
      </c>
    </row>
    <row r="2070" spans="1:38" x14ac:dyDescent="0.3">
      <c r="A2070" s="592">
        <v>704393</v>
      </c>
      <c r="B2070" s="592" t="s">
        <v>4276</v>
      </c>
      <c r="C2070" s="592" t="s">
        <v>226</v>
      </c>
      <c r="D2070" s="592" t="s">
        <v>226</v>
      </c>
      <c r="E2070" s="592" t="s">
        <v>226</v>
      </c>
      <c r="F2070" s="592" t="s">
        <v>226</v>
      </c>
      <c r="G2070" s="592" t="s">
        <v>226</v>
      </c>
      <c r="H2070" s="592" t="s">
        <v>224</v>
      </c>
      <c r="I2070" s="592" t="s">
        <v>226</v>
      </c>
      <c r="J2070" s="592" t="s">
        <v>224</v>
      </c>
      <c r="K2070" s="592" t="s">
        <v>226</v>
      </c>
      <c r="L2070" s="592" t="s">
        <v>226</v>
      </c>
      <c r="M2070" s="592" t="s">
        <v>226</v>
      </c>
      <c r="N2070" s="592" t="s">
        <v>224</v>
      </c>
      <c r="O2070" s="592" t="s">
        <v>226</v>
      </c>
      <c r="P2070" s="592" t="s">
        <v>224</v>
      </c>
      <c r="Q2070" s="592" t="s">
        <v>226</v>
      </c>
      <c r="R2070" s="592" t="s">
        <v>224</v>
      </c>
      <c r="S2070" s="592" t="s">
        <v>224</v>
      </c>
      <c r="T2070" s="592" t="s">
        <v>226</v>
      </c>
      <c r="U2070" s="592" t="s">
        <v>224</v>
      </c>
      <c r="V2070" s="592" t="s">
        <v>224</v>
      </c>
      <c r="W2070" s="592" t="s">
        <v>224</v>
      </c>
      <c r="X2070" s="592" t="s">
        <v>226</v>
      </c>
      <c r="Y2070" s="592" t="s">
        <v>226</v>
      </c>
      <c r="Z2070" s="592" t="s">
        <v>224</v>
      </c>
      <c r="AA2070" s="592" t="s">
        <v>226</v>
      </c>
      <c r="AB2070" s="592" t="s">
        <v>226</v>
      </c>
      <c r="AC2070" s="592" t="s">
        <v>224</v>
      </c>
      <c r="AD2070" s="592" t="s">
        <v>224</v>
      </c>
      <c r="AE2070" s="592" t="s">
        <v>226</v>
      </c>
      <c r="AF2070" s="592" t="s">
        <v>224</v>
      </c>
      <c r="AG2070" s="592" t="s">
        <v>226</v>
      </c>
      <c r="AH2070" s="592" t="s">
        <v>226</v>
      </c>
      <c r="AI2070" s="592" t="s">
        <v>226</v>
      </c>
      <c r="AJ2070" s="592" t="s">
        <v>226</v>
      </c>
      <c r="AK2070" s="592" t="s">
        <v>226</v>
      </c>
      <c r="AL2070" s="592" t="s">
        <v>226</v>
      </c>
    </row>
    <row r="2071" spans="1:38" x14ac:dyDescent="0.3">
      <c r="A2071" s="592">
        <v>704089</v>
      </c>
      <c r="B2071" s="592" t="s">
        <v>4276</v>
      </c>
      <c r="C2071" s="592" t="s">
        <v>226</v>
      </c>
      <c r="D2071" s="592" t="s">
        <v>224</v>
      </c>
      <c r="E2071" s="592" t="s">
        <v>224</v>
      </c>
      <c r="F2071" s="592" t="s">
        <v>224</v>
      </c>
      <c r="G2071" s="592" t="s">
        <v>224</v>
      </c>
      <c r="H2071" s="592" t="s">
        <v>226</v>
      </c>
      <c r="I2071" s="592" t="s">
        <v>224</v>
      </c>
      <c r="J2071" s="592" t="s">
        <v>226</v>
      </c>
      <c r="K2071" s="592" t="s">
        <v>224</v>
      </c>
      <c r="L2071" s="592" t="s">
        <v>224</v>
      </c>
      <c r="M2071" s="592" t="s">
        <v>226</v>
      </c>
      <c r="N2071" s="592" t="s">
        <v>226</v>
      </c>
      <c r="O2071" s="592" t="s">
        <v>224</v>
      </c>
      <c r="P2071" s="592" t="s">
        <v>224</v>
      </c>
      <c r="Q2071" s="592" t="s">
        <v>224</v>
      </c>
      <c r="R2071" s="592" t="s">
        <v>226</v>
      </c>
      <c r="S2071" s="592" t="s">
        <v>224</v>
      </c>
      <c r="T2071" s="592" t="s">
        <v>226</v>
      </c>
      <c r="U2071" s="592" t="s">
        <v>224</v>
      </c>
      <c r="V2071" s="592" t="s">
        <v>226</v>
      </c>
      <c r="W2071" s="592" t="s">
        <v>224</v>
      </c>
      <c r="X2071" s="592" t="s">
        <v>226</v>
      </c>
      <c r="Y2071" s="592" t="s">
        <v>226</v>
      </c>
      <c r="Z2071" s="592" t="s">
        <v>226</v>
      </c>
      <c r="AA2071" s="592" t="s">
        <v>226</v>
      </c>
      <c r="AB2071" s="592" t="s">
        <v>226</v>
      </c>
      <c r="AC2071" s="592" t="s">
        <v>226</v>
      </c>
      <c r="AD2071" s="592" t="s">
        <v>226</v>
      </c>
      <c r="AE2071" s="592" t="s">
        <v>226</v>
      </c>
      <c r="AF2071" s="592" t="s">
        <v>226</v>
      </c>
      <c r="AG2071" s="592" t="s">
        <v>225</v>
      </c>
      <c r="AH2071" s="592" t="s">
        <v>225</v>
      </c>
      <c r="AI2071" s="592" t="s">
        <v>225</v>
      </c>
      <c r="AJ2071" s="592" t="s">
        <v>225</v>
      </c>
      <c r="AK2071" s="592" t="s">
        <v>226</v>
      </c>
      <c r="AL2071" s="592" t="s">
        <v>225</v>
      </c>
    </row>
    <row r="2072" spans="1:38" x14ac:dyDescent="0.3">
      <c r="A2072" s="592">
        <v>705597</v>
      </c>
      <c r="B2072" s="592" t="s">
        <v>4276</v>
      </c>
      <c r="C2072" s="592" t="s">
        <v>226</v>
      </c>
      <c r="D2072" s="592" t="s">
        <v>224</v>
      </c>
      <c r="E2072" s="592" t="s">
        <v>226</v>
      </c>
      <c r="F2072" s="592" t="s">
        <v>226</v>
      </c>
      <c r="G2072" s="592" t="s">
        <v>226</v>
      </c>
      <c r="H2072" s="592" t="s">
        <v>226</v>
      </c>
      <c r="I2072" s="592" t="s">
        <v>226</v>
      </c>
      <c r="J2072" s="592" t="s">
        <v>226</v>
      </c>
      <c r="K2072" s="592" t="s">
        <v>226</v>
      </c>
      <c r="L2072" s="592" t="s">
        <v>224</v>
      </c>
      <c r="M2072" s="592" t="s">
        <v>226</v>
      </c>
      <c r="N2072" s="592" t="s">
        <v>224</v>
      </c>
      <c r="O2072" s="592" t="s">
        <v>224</v>
      </c>
      <c r="P2072" s="592" t="s">
        <v>226</v>
      </c>
      <c r="Q2072" s="592" t="s">
        <v>226</v>
      </c>
      <c r="R2072" s="592" t="s">
        <v>226</v>
      </c>
      <c r="S2072" s="592" t="s">
        <v>224</v>
      </c>
      <c r="T2072" s="592" t="s">
        <v>226</v>
      </c>
      <c r="U2072" s="592" t="s">
        <v>226</v>
      </c>
      <c r="V2072" s="592" t="s">
        <v>226</v>
      </c>
      <c r="W2072" s="592" t="s">
        <v>224</v>
      </c>
      <c r="X2072" s="592" t="s">
        <v>224</v>
      </c>
      <c r="Y2072" s="592" t="s">
        <v>226</v>
      </c>
      <c r="Z2072" s="592" t="s">
        <v>224</v>
      </c>
      <c r="AA2072" s="592" t="s">
        <v>226</v>
      </c>
      <c r="AB2072" s="592" t="s">
        <v>226</v>
      </c>
      <c r="AC2072" s="592" t="s">
        <v>224</v>
      </c>
      <c r="AD2072" s="592" t="s">
        <v>226</v>
      </c>
      <c r="AE2072" s="592" t="s">
        <v>226</v>
      </c>
      <c r="AF2072" s="592" t="s">
        <v>226</v>
      </c>
      <c r="AG2072" s="592" t="s">
        <v>226</v>
      </c>
      <c r="AH2072" s="592" t="s">
        <v>226</v>
      </c>
      <c r="AI2072" s="592" t="s">
        <v>225</v>
      </c>
      <c r="AJ2072" s="592" t="s">
        <v>226</v>
      </c>
      <c r="AK2072" s="592" t="s">
        <v>226</v>
      </c>
      <c r="AL2072" s="592" t="s">
        <v>226</v>
      </c>
    </row>
    <row r="2073" spans="1:38" x14ac:dyDescent="0.3">
      <c r="A2073" s="592">
        <v>702851</v>
      </c>
      <c r="B2073" s="592" t="s">
        <v>4276</v>
      </c>
      <c r="C2073" s="592" t="s">
        <v>226</v>
      </c>
      <c r="D2073" s="592" t="s">
        <v>224</v>
      </c>
      <c r="E2073" s="592" t="s">
        <v>226</v>
      </c>
      <c r="F2073" s="592" t="s">
        <v>226</v>
      </c>
      <c r="G2073" s="592" t="s">
        <v>224</v>
      </c>
      <c r="H2073" s="592" t="s">
        <v>226</v>
      </c>
      <c r="I2073" s="592" t="s">
        <v>226</v>
      </c>
      <c r="J2073" s="592" t="s">
        <v>226</v>
      </c>
      <c r="K2073" s="592" t="s">
        <v>226</v>
      </c>
      <c r="L2073" s="592" t="s">
        <v>226</v>
      </c>
      <c r="M2073" s="592" t="s">
        <v>226</v>
      </c>
      <c r="N2073" s="592" t="s">
        <v>226</v>
      </c>
      <c r="O2073" s="592" t="s">
        <v>224</v>
      </c>
      <c r="P2073" s="592" t="s">
        <v>226</v>
      </c>
      <c r="Q2073" s="592" t="s">
        <v>226</v>
      </c>
      <c r="R2073" s="592" t="s">
        <v>224</v>
      </c>
      <c r="S2073" s="592" t="s">
        <v>226</v>
      </c>
      <c r="T2073" s="592" t="s">
        <v>224</v>
      </c>
      <c r="U2073" s="592" t="s">
        <v>226</v>
      </c>
      <c r="V2073" s="592" t="s">
        <v>226</v>
      </c>
      <c r="W2073" s="592" t="s">
        <v>224</v>
      </c>
      <c r="X2073" s="592" t="s">
        <v>226</v>
      </c>
      <c r="Y2073" s="592" t="s">
        <v>224</v>
      </c>
      <c r="Z2073" s="592" t="s">
        <v>224</v>
      </c>
      <c r="AA2073" s="592" t="s">
        <v>224</v>
      </c>
      <c r="AB2073" s="592" t="s">
        <v>224</v>
      </c>
      <c r="AC2073" s="592" t="s">
        <v>224</v>
      </c>
      <c r="AD2073" s="592" t="s">
        <v>226</v>
      </c>
      <c r="AE2073" s="592" t="s">
        <v>224</v>
      </c>
      <c r="AF2073" s="592" t="s">
        <v>225</v>
      </c>
      <c r="AG2073" s="592" t="s">
        <v>224</v>
      </c>
      <c r="AH2073" s="592" t="s">
        <v>226</v>
      </c>
      <c r="AI2073" s="592" t="s">
        <v>225</v>
      </c>
      <c r="AJ2073" s="592" t="s">
        <v>224</v>
      </c>
      <c r="AK2073" s="592" t="s">
        <v>224</v>
      </c>
      <c r="AL2073" s="592" t="s">
        <v>224</v>
      </c>
    </row>
    <row r="2074" spans="1:38" x14ac:dyDescent="0.3">
      <c r="A2074" s="592">
        <v>703439</v>
      </c>
      <c r="B2074" s="592" t="s">
        <v>4276</v>
      </c>
      <c r="C2074" s="592" t="s">
        <v>226</v>
      </c>
      <c r="D2074" s="592" t="s">
        <v>226</v>
      </c>
      <c r="E2074" s="592" t="s">
        <v>224</v>
      </c>
      <c r="F2074" s="592" t="s">
        <v>226</v>
      </c>
      <c r="G2074" s="592" t="s">
        <v>226</v>
      </c>
      <c r="H2074" s="592" t="s">
        <v>226</v>
      </c>
      <c r="I2074" s="592" t="s">
        <v>226</v>
      </c>
      <c r="J2074" s="592" t="s">
        <v>226</v>
      </c>
      <c r="K2074" s="592" t="s">
        <v>226</v>
      </c>
      <c r="L2074" s="592" t="s">
        <v>224</v>
      </c>
      <c r="M2074" s="592" t="s">
        <v>226</v>
      </c>
      <c r="N2074" s="592" t="s">
        <v>226</v>
      </c>
      <c r="O2074" s="592" t="s">
        <v>226</v>
      </c>
      <c r="P2074" s="592" t="s">
        <v>224</v>
      </c>
      <c r="Q2074" s="592" t="s">
        <v>226</v>
      </c>
      <c r="R2074" s="592" t="s">
        <v>225</v>
      </c>
      <c r="S2074" s="592" t="s">
        <v>226</v>
      </c>
      <c r="T2074" s="592" t="s">
        <v>226</v>
      </c>
      <c r="U2074" s="592" t="s">
        <v>226</v>
      </c>
      <c r="V2074" s="592" t="s">
        <v>225</v>
      </c>
      <c r="W2074" s="592" t="s">
        <v>226</v>
      </c>
      <c r="X2074" s="592" t="s">
        <v>226</v>
      </c>
      <c r="Y2074" s="592" t="s">
        <v>226</v>
      </c>
      <c r="Z2074" s="592" t="s">
        <v>224</v>
      </c>
      <c r="AA2074" s="592" t="s">
        <v>226</v>
      </c>
      <c r="AB2074" s="592" t="s">
        <v>226</v>
      </c>
      <c r="AC2074" s="592" t="s">
        <v>225</v>
      </c>
      <c r="AD2074" s="592" t="s">
        <v>225</v>
      </c>
      <c r="AE2074" s="592" t="s">
        <v>226</v>
      </c>
      <c r="AF2074" s="592" t="s">
        <v>226</v>
      </c>
      <c r="AG2074" s="592" t="s">
        <v>225</v>
      </c>
      <c r="AH2074" s="592" t="s">
        <v>225</v>
      </c>
      <c r="AI2074" s="592" t="s">
        <v>226</v>
      </c>
      <c r="AJ2074" s="592" t="s">
        <v>226</v>
      </c>
      <c r="AK2074" s="592" t="s">
        <v>225</v>
      </c>
      <c r="AL2074" s="592" t="s">
        <v>225</v>
      </c>
    </row>
    <row r="2075" spans="1:38" x14ac:dyDescent="0.3">
      <c r="A2075" s="592">
        <v>704747</v>
      </c>
      <c r="B2075" s="592" t="s">
        <v>4276</v>
      </c>
      <c r="C2075" s="592" t="s">
        <v>226</v>
      </c>
      <c r="D2075" s="592" t="s">
        <v>226</v>
      </c>
      <c r="E2075" s="592" t="s">
        <v>226</v>
      </c>
      <c r="F2075" s="592" t="s">
        <v>224</v>
      </c>
      <c r="G2075" s="592" t="s">
        <v>226</v>
      </c>
      <c r="H2075" s="592" t="s">
        <v>224</v>
      </c>
      <c r="I2075" s="592" t="s">
        <v>226</v>
      </c>
      <c r="J2075" s="592" t="s">
        <v>224</v>
      </c>
      <c r="K2075" s="592" t="s">
        <v>226</v>
      </c>
      <c r="L2075" s="592" t="s">
        <v>226</v>
      </c>
      <c r="M2075" s="592" t="s">
        <v>226</v>
      </c>
      <c r="N2075" s="592" t="s">
        <v>224</v>
      </c>
      <c r="O2075" s="592" t="s">
        <v>224</v>
      </c>
      <c r="P2075" s="592" t="s">
        <v>226</v>
      </c>
      <c r="Q2075" s="592" t="s">
        <v>224</v>
      </c>
      <c r="R2075" s="592" t="s">
        <v>226</v>
      </c>
      <c r="S2075" s="592" t="s">
        <v>224</v>
      </c>
      <c r="T2075" s="592" t="s">
        <v>226</v>
      </c>
      <c r="U2075" s="592" t="s">
        <v>224</v>
      </c>
      <c r="V2075" s="592" t="s">
        <v>224</v>
      </c>
      <c r="W2075" s="592" t="s">
        <v>224</v>
      </c>
      <c r="X2075" s="592" t="s">
        <v>226</v>
      </c>
      <c r="Y2075" s="592" t="s">
        <v>226</v>
      </c>
      <c r="Z2075" s="592" t="s">
        <v>224</v>
      </c>
      <c r="AA2075" s="592" t="s">
        <v>226</v>
      </c>
      <c r="AB2075" s="592" t="s">
        <v>226</v>
      </c>
      <c r="AC2075" s="592" t="s">
        <v>226</v>
      </c>
      <c r="AD2075" s="592" t="s">
        <v>226</v>
      </c>
      <c r="AE2075" s="592" t="s">
        <v>224</v>
      </c>
      <c r="AF2075" s="592" t="s">
        <v>226</v>
      </c>
      <c r="AG2075" s="592" t="s">
        <v>226</v>
      </c>
      <c r="AH2075" s="592" t="s">
        <v>226</v>
      </c>
      <c r="AI2075" s="592" t="s">
        <v>226</v>
      </c>
      <c r="AJ2075" s="592" t="s">
        <v>226</v>
      </c>
      <c r="AK2075" s="592" t="s">
        <v>226</v>
      </c>
      <c r="AL2075" s="592" t="s">
        <v>224</v>
      </c>
    </row>
    <row r="2076" spans="1:38" x14ac:dyDescent="0.3">
      <c r="A2076" s="592">
        <v>704599</v>
      </c>
      <c r="B2076" s="592" t="s">
        <v>4276</v>
      </c>
      <c r="C2076" s="592" t="s">
        <v>226</v>
      </c>
      <c r="D2076" s="592" t="s">
        <v>226</v>
      </c>
      <c r="E2076" s="592" t="s">
        <v>226</v>
      </c>
      <c r="F2076" s="592" t="s">
        <v>226</v>
      </c>
      <c r="G2076" s="592" t="s">
        <v>224</v>
      </c>
      <c r="H2076" s="592" t="s">
        <v>226</v>
      </c>
      <c r="I2076" s="592" t="s">
        <v>226</v>
      </c>
      <c r="J2076" s="592" t="s">
        <v>226</v>
      </c>
      <c r="K2076" s="592" t="s">
        <v>226</v>
      </c>
      <c r="L2076" s="592" t="s">
        <v>226</v>
      </c>
      <c r="M2076" s="592" t="s">
        <v>226</v>
      </c>
      <c r="N2076" s="592" t="s">
        <v>226</v>
      </c>
      <c r="O2076" s="592" t="s">
        <v>226</v>
      </c>
      <c r="P2076" s="592" t="s">
        <v>226</v>
      </c>
      <c r="Q2076" s="592" t="s">
        <v>226</v>
      </c>
      <c r="R2076" s="592" t="s">
        <v>226</v>
      </c>
      <c r="S2076" s="592" t="s">
        <v>226</v>
      </c>
      <c r="T2076" s="592" t="s">
        <v>224</v>
      </c>
      <c r="U2076" s="592" t="s">
        <v>224</v>
      </c>
      <c r="V2076" s="592" t="s">
        <v>226</v>
      </c>
      <c r="W2076" s="592" t="s">
        <v>226</v>
      </c>
      <c r="X2076" s="592" t="s">
        <v>226</v>
      </c>
      <c r="Y2076" s="592" t="s">
        <v>224</v>
      </c>
      <c r="Z2076" s="592" t="s">
        <v>226</v>
      </c>
      <c r="AA2076" s="592" t="s">
        <v>224</v>
      </c>
      <c r="AB2076" s="592" t="s">
        <v>224</v>
      </c>
      <c r="AC2076" s="592" t="s">
        <v>226</v>
      </c>
      <c r="AD2076" s="592" t="s">
        <v>224</v>
      </c>
      <c r="AE2076" s="592" t="s">
        <v>224</v>
      </c>
      <c r="AF2076" s="592" t="s">
        <v>224</v>
      </c>
      <c r="AG2076" s="592" t="s">
        <v>224</v>
      </c>
      <c r="AH2076" s="592" t="s">
        <v>226</v>
      </c>
      <c r="AI2076" s="592" t="s">
        <v>224</v>
      </c>
      <c r="AJ2076" s="592" t="s">
        <v>224</v>
      </c>
      <c r="AK2076" s="592" t="s">
        <v>224</v>
      </c>
      <c r="AL2076" s="592" t="s">
        <v>226</v>
      </c>
    </row>
    <row r="2077" spans="1:38" x14ac:dyDescent="0.3">
      <c r="A2077" s="592">
        <v>704403</v>
      </c>
      <c r="B2077" s="592" t="s">
        <v>4276</v>
      </c>
      <c r="C2077" s="592" t="s">
        <v>226</v>
      </c>
      <c r="D2077" s="592" t="s">
        <v>226</v>
      </c>
      <c r="E2077" s="592" t="s">
        <v>226</v>
      </c>
      <c r="F2077" s="592" t="s">
        <v>226</v>
      </c>
      <c r="G2077" s="592" t="s">
        <v>226</v>
      </c>
      <c r="H2077" s="592" t="s">
        <v>226</v>
      </c>
      <c r="I2077" s="592" t="s">
        <v>226</v>
      </c>
      <c r="J2077" s="592" t="s">
        <v>224</v>
      </c>
      <c r="K2077" s="592" t="s">
        <v>224</v>
      </c>
      <c r="L2077" s="592" t="s">
        <v>226</v>
      </c>
      <c r="M2077" s="592" t="s">
        <v>226</v>
      </c>
      <c r="N2077" s="592" t="s">
        <v>224</v>
      </c>
      <c r="O2077" s="592" t="s">
        <v>224</v>
      </c>
      <c r="P2077" s="592" t="s">
        <v>226</v>
      </c>
      <c r="Q2077" s="592" t="s">
        <v>226</v>
      </c>
      <c r="R2077" s="592" t="s">
        <v>224</v>
      </c>
      <c r="S2077" s="592" t="s">
        <v>224</v>
      </c>
      <c r="T2077" s="592" t="s">
        <v>225</v>
      </c>
      <c r="U2077" s="592" t="s">
        <v>224</v>
      </c>
      <c r="V2077" s="592" t="s">
        <v>226</v>
      </c>
      <c r="W2077" s="592" t="s">
        <v>226</v>
      </c>
      <c r="X2077" s="592" t="s">
        <v>226</v>
      </c>
      <c r="Y2077" s="592" t="s">
        <v>226</v>
      </c>
      <c r="Z2077" s="592" t="s">
        <v>225</v>
      </c>
      <c r="AA2077" s="592" t="s">
        <v>226</v>
      </c>
      <c r="AB2077" s="592" t="s">
        <v>224</v>
      </c>
      <c r="AC2077" s="592" t="s">
        <v>226</v>
      </c>
      <c r="AD2077" s="592" t="s">
        <v>224</v>
      </c>
      <c r="AE2077" s="592" t="s">
        <v>226</v>
      </c>
      <c r="AF2077" s="592" t="s">
        <v>226</v>
      </c>
      <c r="AG2077" s="592" t="s">
        <v>226</v>
      </c>
      <c r="AH2077" s="592" t="s">
        <v>225</v>
      </c>
      <c r="AI2077" s="592" t="s">
        <v>226</v>
      </c>
      <c r="AJ2077" s="592" t="s">
        <v>226</v>
      </c>
      <c r="AK2077" s="592" t="s">
        <v>225</v>
      </c>
      <c r="AL2077" s="592" t="s">
        <v>226</v>
      </c>
    </row>
    <row r="2078" spans="1:38" x14ac:dyDescent="0.3">
      <c r="A2078" s="592">
        <v>704704</v>
      </c>
      <c r="B2078" s="592" t="s">
        <v>4276</v>
      </c>
      <c r="C2078" s="592" t="s">
        <v>226</v>
      </c>
      <c r="D2078" s="592" t="s">
        <v>224</v>
      </c>
      <c r="E2078" s="592" t="s">
        <v>224</v>
      </c>
      <c r="F2078" s="592" t="s">
        <v>224</v>
      </c>
      <c r="G2078" s="592" t="s">
        <v>224</v>
      </c>
      <c r="H2078" s="592" t="s">
        <v>226</v>
      </c>
      <c r="I2078" s="592" t="s">
        <v>226</v>
      </c>
      <c r="J2078" s="592" t="s">
        <v>226</v>
      </c>
      <c r="K2078" s="592" t="s">
        <v>226</v>
      </c>
      <c r="L2078" s="592" t="s">
        <v>224</v>
      </c>
      <c r="M2078" s="592" t="s">
        <v>224</v>
      </c>
      <c r="N2078" s="592" t="s">
        <v>226</v>
      </c>
      <c r="O2078" s="592" t="s">
        <v>224</v>
      </c>
      <c r="P2078" s="592" t="s">
        <v>226</v>
      </c>
      <c r="Q2078" s="592" t="s">
        <v>226</v>
      </c>
      <c r="R2078" s="592" t="s">
        <v>226</v>
      </c>
      <c r="S2078" s="592" t="s">
        <v>225</v>
      </c>
      <c r="T2078" s="592" t="s">
        <v>226</v>
      </c>
      <c r="U2078" s="592" t="s">
        <v>226</v>
      </c>
      <c r="V2078" s="592" t="s">
        <v>226</v>
      </c>
      <c r="W2078" s="592" t="s">
        <v>224</v>
      </c>
      <c r="X2078" s="592" t="s">
        <v>226</v>
      </c>
      <c r="Y2078" s="592" t="s">
        <v>226</v>
      </c>
      <c r="Z2078" s="592" t="s">
        <v>226</v>
      </c>
      <c r="AA2078" s="592" t="s">
        <v>226</v>
      </c>
      <c r="AB2078" s="592" t="s">
        <v>226</v>
      </c>
      <c r="AC2078" s="592" t="s">
        <v>226</v>
      </c>
      <c r="AD2078" s="592" t="s">
        <v>224</v>
      </c>
      <c r="AE2078" s="592" t="s">
        <v>226</v>
      </c>
      <c r="AF2078" s="592" t="s">
        <v>226</v>
      </c>
      <c r="AG2078" s="592" t="s">
        <v>226</v>
      </c>
      <c r="AH2078" s="592" t="s">
        <v>226</v>
      </c>
      <c r="AI2078" s="592" t="s">
        <v>225</v>
      </c>
      <c r="AJ2078" s="592" t="s">
        <v>226</v>
      </c>
      <c r="AK2078" s="592" t="s">
        <v>226</v>
      </c>
      <c r="AL2078" s="592" t="s">
        <v>226</v>
      </c>
    </row>
    <row r="2079" spans="1:38" x14ac:dyDescent="0.3">
      <c r="A2079" s="592">
        <v>704469</v>
      </c>
      <c r="B2079" s="592" t="s">
        <v>4276</v>
      </c>
      <c r="C2079" s="592" t="s">
        <v>226</v>
      </c>
      <c r="D2079" s="592" t="s">
        <v>226</v>
      </c>
      <c r="E2079" s="592" t="s">
        <v>224</v>
      </c>
      <c r="F2079" s="592" t="s">
        <v>224</v>
      </c>
      <c r="G2079" s="592" t="s">
        <v>226</v>
      </c>
      <c r="H2079" s="592" t="s">
        <v>226</v>
      </c>
      <c r="I2079" s="592" t="s">
        <v>226</v>
      </c>
      <c r="J2079" s="592" t="s">
        <v>226</v>
      </c>
      <c r="K2079" s="592" t="s">
        <v>226</v>
      </c>
      <c r="L2079" s="592" t="s">
        <v>224</v>
      </c>
      <c r="M2079" s="592" t="s">
        <v>226</v>
      </c>
      <c r="N2079" s="592" t="s">
        <v>224</v>
      </c>
      <c r="O2079" s="592" t="s">
        <v>224</v>
      </c>
      <c r="P2079" s="592" t="s">
        <v>226</v>
      </c>
      <c r="Q2079" s="592" t="s">
        <v>224</v>
      </c>
      <c r="R2079" s="592" t="s">
        <v>224</v>
      </c>
      <c r="S2079" s="592" t="s">
        <v>224</v>
      </c>
      <c r="T2079" s="592" t="s">
        <v>226</v>
      </c>
      <c r="U2079" s="592" t="s">
        <v>226</v>
      </c>
      <c r="V2079" s="592" t="s">
        <v>226</v>
      </c>
      <c r="W2079" s="592" t="s">
        <v>225</v>
      </c>
      <c r="X2079" s="592" t="s">
        <v>224</v>
      </c>
      <c r="Y2079" s="592" t="s">
        <v>226</v>
      </c>
      <c r="Z2079" s="592" t="s">
        <v>224</v>
      </c>
      <c r="AA2079" s="592" t="s">
        <v>226</v>
      </c>
      <c r="AB2079" s="592" t="s">
        <v>226</v>
      </c>
      <c r="AC2079" s="592" t="s">
        <v>225</v>
      </c>
      <c r="AD2079" s="592" t="s">
        <v>226</v>
      </c>
      <c r="AE2079" s="592" t="s">
        <v>226</v>
      </c>
      <c r="AF2079" s="592" t="s">
        <v>226</v>
      </c>
      <c r="AG2079" s="592" t="s">
        <v>226</v>
      </c>
      <c r="AH2079" s="592" t="s">
        <v>225</v>
      </c>
      <c r="AI2079" s="592" t="s">
        <v>226</v>
      </c>
      <c r="AJ2079" s="592" t="s">
        <v>226</v>
      </c>
      <c r="AK2079" s="592" t="s">
        <v>226</v>
      </c>
      <c r="AL2079" s="592" t="s">
        <v>226</v>
      </c>
    </row>
    <row r="2080" spans="1:38" x14ac:dyDescent="0.3">
      <c r="A2080" s="592">
        <v>703645</v>
      </c>
      <c r="B2080" s="592" t="s">
        <v>4276</v>
      </c>
      <c r="C2080" s="592" t="s">
        <v>226</v>
      </c>
      <c r="D2080" s="592" t="s">
        <v>224</v>
      </c>
      <c r="E2080" s="592" t="s">
        <v>224</v>
      </c>
      <c r="F2080" s="592" t="s">
        <v>224</v>
      </c>
      <c r="G2080" s="592" t="s">
        <v>226</v>
      </c>
      <c r="H2080" s="592" t="s">
        <v>226</v>
      </c>
      <c r="I2080" s="592" t="s">
        <v>226</v>
      </c>
      <c r="J2080" s="592" t="s">
        <v>224</v>
      </c>
      <c r="K2080" s="592" t="s">
        <v>226</v>
      </c>
      <c r="L2080" s="592" t="s">
        <v>226</v>
      </c>
      <c r="M2080" s="592" t="s">
        <v>224</v>
      </c>
      <c r="N2080" s="592" t="s">
        <v>226</v>
      </c>
      <c r="O2080" s="592" t="s">
        <v>224</v>
      </c>
      <c r="P2080" s="592" t="s">
        <v>226</v>
      </c>
      <c r="Q2080" s="592" t="s">
        <v>224</v>
      </c>
      <c r="R2080" s="592" t="s">
        <v>226</v>
      </c>
      <c r="S2080" s="592" t="s">
        <v>226</v>
      </c>
      <c r="T2080" s="592" t="s">
        <v>226</v>
      </c>
      <c r="U2080" s="592" t="s">
        <v>226</v>
      </c>
      <c r="V2080" s="592" t="s">
        <v>226</v>
      </c>
      <c r="W2080" s="592" t="s">
        <v>224</v>
      </c>
      <c r="X2080" s="592" t="s">
        <v>226</v>
      </c>
      <c r="Y2080" s="592" t="s">
        <v>226</v>
      </c>
      <c r="Z2080" s="592" t="s">
        <v>226</v>
      </c>
      <c r="AA2080" s="592" t="s">
        <v>226</v>
      </c>
      <c r="AB2080" s="592" t="s">
        <v>224</v>
      </c>
      <c r="AC2080" s="592" t="s">
        <v>226</v>
      </c>
      <c r="AD2080" s="592" t="s">
        <v>226</v>
      </c>
      <c r="AE2080" s="592" t="s">
        <v>224</v>
      </c>
      <c r="AF2080" s="592" t="s">
        <v>226</v>
      </c>
      <c r="AG2080" s="592" t="s">
        <v>225</v>
      </c>
      <c r="AH2080" s="592" t="s">
        <v>225</v>
      </c>
      <c r="AI2080" s="592" t="s">
        <v>225</v>
      </c>
      <c r="AJ2080" s="592" t="s">
        <v>225</v>
      </c>
      <c r="AK2080" s="592" t="s">
        <v>225</v>
      </c>
      <c r="AL2080" s="592" t="s">
        <v>225</v>
      </c>
    </row>
    <row r="2081" spans="1:38" x14ac:dyDescent="0.3">
      <c r="A2081" s="592">
        <v>703536</v>
      </c>
      <c r="B2081" s="592" t="s">
        <v>4276</v>
      </c>
      <c r="C2081" s="592" t="s">
        <v>226</v>
      </c>
      <c r="D2081" s="592" t="s">
        <v>226</v>
      </c>
      <c r="E2081" s="592" t="s">
        <v>224</v>
      </c>
      <c r="F2081" s="592" t="s">
        <v>224</v>
      </c>
      <c r="G2081" s="592" t="s">
        <v>224</v>
      </c>
      <c r="H2081" s="592" t="s">
        <v>226</v>
      </c>
      <c r="I2081" s="592" t="s">
        <v>226</v>
      </c>
      <c r="J2081" s="592" t="s">
        <v>226</v>
      </c>
      <c r="K2081" s="592" t="s">
        <v>226</v>
      </c>
      <c r="L2081" s="592" t="s">
        <v>226</v>
      </c>
      <c r="M2081" s="592" t="s">
        <v>226</v>
      </c>
      <c r="N2081" s="592" t="s">
        <v>226</v>
      </c>
      <c r="O2081" s="592" t="s">
        <v>224</v>
      </c>
      <c r="P2081" s="592" t="s">
        <v>224</v>
      </c>
      <c r="Q2081" s="592" t="s">
        <v>226</v>
      </c>
      <c r="R2081" s="592" t="s">
        <v>224</v>
      </c>
      <c r="S2081" s="592" t="s">
        <v>226</v>
      </c>
      <c r="T2081" s="592" t="s">
        <v>226</v>
      </c>
      <c r="U2081" s="592" t="s">
        <v>226</v>
      </c>
      <c r="V2081" s="592" t="s">
        <v>224</v>
      </c>
      <c r="W2081" s="592" t="s">
        <v>226</v>
      </c>
      <c r="X2081" s="592" t="s">
        <v>226</v>
      </c>
      <c r="Y2081" s="592" t="s">
        <v>226</v>
      </c>
      <c r="Z2081" s="592" t="s">
        <v>224</v>
      </c>
      <c r="AA2081" s="592" t="s">
        <v>226</v>
      </c>
      <c r="AB2081" s="592" t="s">
        <v>226</v>
      </c>
      <c r="AC2081" s="592" t="s">
        <v>224</v>
      </c>
      <c r="AD2081" s="592" t="s">
        <v>226</v>
      </c>
      <c r="AE2081" s="592" t="s">
        <v>224</v>
      </c>
      <c r="AF2081" s="592" t="s">
        <v>226</v>
      </c>
      <c r="AG2081" s="592" t="s">
        <v>226</v>
      </c>
      <c r="AH2081" s="592" t="s">
        <v>224</v>
      </c>
      <c r="AI2081" s="592" t="s">
        <v>225</v>
      </c>
      <c r="AJ2081" s="592" t="s">
        <v>226</v>
      </c>
      <c r="AK2081" s="592" t="s">
        <v>226</v>
      </c>
      <c r="AL2081" s="592" t="s">
        <v>224</v>
      </c>
    </row>
    <row r="2082" spans="1:38" x14ac:dyDescent="0.3">
      <c r="A2082" s="592">
        <v>704897</v>
      </c>
      <c r="B2082" s="592" t="s">
        <v>4276</v>
      </c>
      <c r="C2082" s="592" t="s">
        <v>226</v>
      </c>
      <c r="D2082" s="592" t="s">
        <v>226</v>
      </c>
      <c r="E2082" s="592" t="s">
        <v>226</v>
      </c>
      <c r="F2082" s="592" t="s">
        <v>226</v>
      </c>
      <c r="G2082" s="592" t="s">
        <v>226</v>
      </c>
      <c r="H2082" s="592" t="s">
        <v>226</v>
      </c>
      <c r="I2082" s="592" t="s">
        <v>226</v>
      </c>
      <c r="J2082" s="592" t="s">
        <v>226</v>
      </c>
      <c r="K2082" s="592" t="s">
        <v>226</v>
      </c>
      <c r="L2082" s="592" t="s">
        <v>226</v>
      </c>
      <c r="M2082" s="592" t="s">
        <v>224</v>
      </c>
      <c r="N2082" s="592" t="s">
        <v>226</v>
      </c>
      <c r="O2082" s="592" t="s">
        <v>225</v>
      </c>
      <c r="P2082" s="592" t="s">
        <v>226</v>
      </c>
      <c r="Q2082" s="592" t="s">
        <v>226</v>
      </c>
      <c r="R2082" s="592" t="s">
        <v>226</v>
      </c>
      <c r="S2082" s="592" t="s">
        <v>224</v>
      </c>
      <c r="T2082" s="592" t="s">
        <v>226</v>
      </c>
      <c r="U2082" s="592" t="s">
        <v>225</v>
      </c>
      <c r="V2082" s="592" t="s">
        <v>226</v>
      </c>
      <c r="W2082" s="592" t="s">
        <v>224</v>
      </c>
      <c r="X2082" s="592" t="s">
        <v>226</v>
      </c>
      <c r="Y2082" s="592" t="s">
        <v>226</v>
      </c>
      <c r="Z2082" s="592" t="s">
        <v>226</v>
      </c>
      <c r="AA2082" s="592" t="s">
        <v>226</v>
      </c>
      <c r="AB2082" s="592" t="s">
        <v>226</v>
      </c>
      <c r="AC2082" s="592" t="s">
        <v>226</v>
      </c>
      <c r="AD2082" s="592" t="s">
        <v>225</v>
      </c>
      <c r="AE2082" s="592" t="s">
        <v>226</v>
      </c>
      <c r="AF2082" s="592" t="s">
        <v>226</v>
      </c>
      <c r="AG2082" s="592" t="s">
        <v>226</v>
      </c>
      <c r="AH2082" s="592" t="s">
        <v>226</v>
      </c>
      <c r="AI2082" s="592" t="s">
        <v>225</v>
      </c>
      <c r="AJ2082" s="592" t="s">
        <v>226</v>
      </c>
      <c r="AK2082" s="592" t="s">
        <v>225</v>
      </c>
      <c r="AL2082" s="592" t="s">
        <v>226</v>
      </c>
    </row>
    <row r="2083" spans="1:38" x14ac:dyDescent="0.3">
      <c r="A2083" s="592">
        <v>703418</v>
      </c>
      <c r="B2083" s="592" t="s">
        <v>4276</v>
      </c>
      <c r="C2083" s="592" t="s">
        <v>226</v>
      </c>
      <c r="D2083" s="592" t="s">
        <v>224</v>
      </c>
      <c r="E2083" s="592" t="s">
        <v>226</v>
      </c>
      <c r="F2083" s="592" t="s">
        <v>226</v>
      </c>
      <c r="G2083" s="592" t="s">
        <v>224</v>
      </c>
      <c r="H2083" s="592" t="s">
        <v>224</v>
      </c>
      <c r="I2083" s="592" t="s">
        <v>226</v>
      </c>
      <c r="J2083" s="592" t="s">
        <v>224</v>
      </c>
      <c r="K2083" s="592" t="s">
        <v>226</v>
      </c>
      <c r="L2083" s="592" t="s">
        <v>226</v>
      </c>
      <c r="M2083" s="592" t="s">
        <v>226</v>
      </c>
      <c r="N2083" s="592" t="s">
        <v>226</v>
      </c>
      <c r="O2083" s="592" t="s">
        <v>224</v>
      </c>
      <c r="P2083" s="592" t="s">
        <v>224</v>
      </c>
      <c r="Q2083" s="592" t="s">
        <v>226</v>
      </c>
      <c r="R2083" s="592" t="s">
        <v>224</v>
      </c>
      <c r="S2083" s="592" t="s">
        <v>224</v>
      </c>
      <c r="T2083" s="592" t="s">
        <v>226</v>
      </c>
      <c r="U2083" s="592" t="s">
        <v>224</v>
      </c>
      <c r="V2083" s="592" t="s">
        <v>224</v>
      </c>
      <c r="W2083" s="592" t="s">
        <v>225</v>
      </c>
      <c r="X2083" s="592" t="s">
        <v>224</v>
      </c>
      <c r="Y2083" s="592" t="s">
        <v>226</v>
      </c>
      <c r="Z2083" s="592" t="s">
        <v>224</v>
      </c>
      <c r="AA2083" s="592" t="s">
        <v>226</v>
      </c>
      <c r="AB2083" s="592" t="s">
        <v>226</v>
      </c>
      <c r="AC2083" s="592" t="s">
        <v>224</v>
      </c>
      <c r="AD2083" s="592" t="s">
        <v>225</v>
      </c>
      <c r="AE2083" s="592" t="s">
        <v>226</v>
      </c>
      <c r="AF2083" s="592" t="s">
        <v>226</v>
      </c>
      <c r="AG2083" s="592" t="s">
        <v>226</v>
      </c>
      <c r="AH2083" s="592" t="s">
        <v>224</v>
      </c>
      <c r="AI2083" s="592" t="s">
        <v>226</v>
      </c>
      <c r="AJ2083" s="592" t="s">
        <v>224</v>
      </c>
      <c r="AK2083" s="592" t="s">
        <v>224</v>
      </c>
      <c r="AL2083" s="592" t="s">
        <v>226</v>
      </c>
    </row>
    <row r="2084" spans="1:38" x14ac:dyDescent="0.3">
      <c r="A2084" s="592">
        <v>702922</v>
      </c>
      <c r="B2084" s="592" t="s">
        <v>4276</v>
      </c>
      <c r="C2084" s="592" t="s">
        <v>226</v>
      </c>
      <c r="D2084" s="592" t="s">
        <v>226</v>
      </c>
      <c r="E2084" s="592" t="s">
        <v>226</v>
      </c>
      <c r="F2084" s="592" t="s">
        <v>224</v>
      </c>
      <c r="G2084" s="592" t="s">
        <v>226</v>
      </c>
      <c r="H2084" s="592" t="s">
        <v>226</v>
      </c>
      <c r="I2084" s="592" t="s">
        <v>226</v>
      </c>
      <c r="J2084" s="592" t="s">
        <v>224</v>
      </c>
      <c r="K2084" s="592" t="s">
        <v>226</v>
      </c>
      <c r="L2084" s="592" t="s">
        <v>226</v>
      </c>
      <c r="M2084" s="592" t="s">
        <v>226</v>
      </c>
      <c r="N2084" s="592" t="s">
        <v>224</v>
      </c>
      <c r="O2084" s="592" t="s">
        <v>224</v>
      </c>
      <c r="P2084" s="592" t="s">
        <v>224</v>
      </c>
      <c r="Q2084" s="592" t="s">
        <v>224</v>
      </c>
      <c r="R2084" s="592" t="s">
        <v>224</v>
      </c>
      <c r="S2084" s="592" t="s">
        <v>224</v>
      </c>
      <c r="T2084" s="592" t="s">
        <v>224</v>
      </c>
      <c r="U2084" s="592" t="s">
        <v>224</v>
      </c>
      <c r="V2084" s="592" t="s">
        <v>226</v>
      </c>
      <c r="W2084" s="592" t="s">
        <v>224</v>
      </c>
      <c r="X2084" s="592" t="s">
        <v>226</v>
      </c>
      <c r="Y2084" s="592" t="s">
        <v>224</v>
      </c>
      <c r="Z2084" s="592" t="s">
        <v>224</v>
      </c>
      <c r="AA2084" s="592" t="s">
        <v>226</v>
      </c>
      <c r="AB2084" s="592" t="s">
        <v>225</v>
      </c>
      <c r="AC2084" s="592" t="s">
        <v>226</v>
      </c>
      <c r="AD2084" s="592" t="s">
        <v>226</v>
      </c>
      <c r="AE2084" s="592" t="s">
        <v>226</v>
      </c>
      <c r="AF2084" s="592" t="s">
        <v>226</v>
      </c>
      <c r="AG2084" s="592" t="s">
        <v>226</v>
      </c>
      <c r="AH2084" s="592" t="s">
        <v>226</v>
      </c>
      <c r="AI2084" s="592" t="s">
        <v>225</v>
      </c>
      <c r="AJ2084" s="592" t="s">
        <v>226</v>
      </c>
      <c r="AK2084" s="592" t="s">
        <v>224</v>
      </c>
      <c r="AL2084" s="592" t="s">
        <v>226</v>
      </c>
    </row>
    <row r="2085" spans="1:38" x14ac:dyDescent="0.3">
      <c r="A2085" s="592">
        <v>703352</v>
      </c>
      <c r="B2085" s="592" t="s">
        <v>4276</v>
      </c>
      <c r="C2085" s="592" t="s">
        <v>226</v>
      </c>
      <c r="D2085" s="592" t="s">
        <v>226</v>
      </c>
      <c r="E2085" s="592" t="s">
        <v>224</v>
      </c>
      <c r="F2085" s="592" t="s">
        <v>226</v>
      </c>
      <c r="G2085" s="592" t="s">
        <v>224</v>
      </c>
      <c r="H2085" s="592" t="s">
        <v>224</v>
      </c>
      <c r="I2085" s="592" t="s">
        <v>226</v>
      </c>
      <c r="J2085" s="592" t="s">
        <v>226</v>
      </c>
      <c r="K2085" s="592" t="s">
        <v>226</v>
      </c>
      <c r="L2085" s="592" t="s">
        <v>224</v>
      </c>
      <c r="M2085" s="592" t="s">
        <v>226</v>
      </c>
      <c r="N2085" s="592" t="s">
        <v>226</v>
      </c>
      <c r="O2085" s="592" t="s">
        <v>225</v>
      </c>
      <c r="P2085" s="592" t="s">
        <v>226</v>
      </c>
      <c r="Q2085" s="592" t="s">
        <v>226</v>
      </c>
      <c r="R2085" s="592" t="s">
        <v>226</v>
      </c>
      <c r="S2085" s="592" t="s">
        <v>224</v>
      </c>
      <c r="T2085" s="592" t="s">
        <v>226</v>
      </c>
      <c r="U2085" s="592" t="s">
        <v>224</v>
      </c>
      <c r="V2085" s="592" t="s">
        <v>224</v>
      </c>
      <c r="W2085" s="592" t="s">
        <v>225</v>
      </c>
      <c r="X2085" s="592" t="s">
        <v>226</v>
      </c>
      <c r="Y2085" s="592" t="s">
        <v>224</v>
      </c>
      <c r="Z2085" s="592" t="s">
        <v>226</v>
      </c>
      <c r="AA2085" s="592" t="s">
        <v>226</v>
      </c>
      <c r="AB2085" s="592" t="s">
        <v>226</v>
      </c>
      <c r="AC2085" s="592" t="s">
        <v>224</v>
      </c>
      <c r="AD2085" s="592" t="s">
        <v>225</v>
      </c>
      <c r="AE2085" s="592" t="s">
        <v>224</v>
      </c>
      <c r="AF2085" s="592" t="s">
        <v>226</v>
      </c>
      <c r="AG2085" s="592" t="s">
        <v>226</v>
      </c>
      <c r="AH2085" s="592" t="s">
        <v>225</v>
      </c>
      <c r="AI2085" s="592" t="s">
        <v>226</v>
      </c>
      <c r="AJ2085" s="592" t="s">
        <v>226</v>
      </c>
      <c r="AK2085" s="592" t="s">
        <v>225</v>
      </c>
      <c r="AL2085" s="592" t="s">
        <v>225</v>
      </c>
    </row>
    <row r="2086" spans="1:38" x14ac:dyDescent="0.3">
      <c r="A2086" s="592">
        <v>700807</v>
      </c>
      <c r="B2086" s="592" t="s">
        <v>4276</v>
      </c>
      <c r="C2086" s="592" t="s">
        <v>226</v>
      </c>
      <c r="D2086" s="592" t="s">
        <v>226</v>
      </c>
      <c r="E2086" s="592" t="s">
        <v>224</v>
      </c>
      <c r="F2086" s="592" t="s">
        <v>226</v>
      </c>
      <c r="G2086" s="592" t="s">
        <v>226</v>
      </c>
      <c r="H2086" s="592" t="s">
        <v>224</v>
      </c>
      <c r="I2086" s="592" t="s">
        <v>224</v>
      </c>
      <c r="J2086" s="592" t="s">
        <v>224</v>
      </c>
      <c r="K2086" s="592" t="s">
        <v>226</v>
      </c>
      <c r="L2086" s="592" t="s">
        <v>224</v>
      </c>
      <c r="M2086" s="592" t="s">
        <v>226</v>
      </c>
      <c r="N2086" s="592" t="s">
        <v>224</v>
      </c>
      <c r="O2086" s="592" t="s">
        <v>226</v>
      </c>
      <c r="P2086" s="592" t="s">
        <v>226</v>
      </c>
      <c r="Q2086" s="592" t="s">
        <v>226</v>
      </c>
      <c r="R2086" s="592" t="s">
        <v>226</v>
      </c>
      <c r="S2086" s="592" t="s">
        <v>224</v>
      </c>
      <c r="T2086" s="592" t="s">
        <v>225</v>
      </c>
      <c r="U2086" s="592" t="s">
        <v>226</v>
      </c>
      <c r="V2086" s="592" t="s">
        <v>226</v>
      </c>
      <c r="W2086" s="592" t="s">
        <v>226</v>
      </c>
      <c r="X2086" s="592" t="s">
        <v>224</v>
      </c>
      <c r="Y2086" s="592" t="s">
        <v>224</v>
      </c>
      <c r="Z2086" s="592" t="s">
        <v>225</v>
      </c>
      <c r="AA2086" s="592" t="s">
        <v>224</v>
      </c>
      <c r="AB2086" s="592" t="s">
        <v>224</v>
      </c>
      <c r="AC2086" s="592" t="s">
        <v>224</v>
      </c>
      <c r="AD2086" s="592" t="s">
        <v>224</v>
      </c>
      <c r="AE2086" s="592" t="s">
        <v>224</v>
      </c>
      <c r="AF2086" s="592" t="s">
        <v>224</v>
      </c>
      <c r="AG2086" s="592" t="s">
        <v>224</v>
      </c>
      <c r="AH2086" s="592" t="s">
        <v>224</v>
      </c>
      <c r="AI2086" s="592" t="s">
        <v>225</v>
      </c>
      <c r="AJ2086" s="592" t="s">
        <v>226</v>
      </c>
      <c r="AK2086" s="592" t="s">
        <v>224</v>
      </c>
      <c r="AL2086" s="592" t="s">
        <v>226</v>
      </c>
    </row>
    <row r="2087" spans="1:38" x14ac:dyDescent="0.3">
      <c r="A2087" s="592">
        <v>703059</v>
      </c>
      <c r="B2087" s="592" t="s">
        <v>4276</v>
      </c>
      <c r="C2087" s="592" t="s">
        <v>226</v>
      </c>
      <c r="D2087" s="592" t="s">
        <v>224</v>
      </c>
      <c r="E2087" s="592" t="s">
        <v>226</v>
      </c>
      <c r="F2087" s="592" t="s">
        <v>226</v>
      </c>
      <c r="G2087" s="592" t="s">
        <v>226</v>
      </c>
      <c r="H2087" s="592" t="s">
        <v>226</v>
      </c>
      <c r="I2087" s="592" t="s">
        <v>224</v>
      </c>
      <c r="J2087" s="592" t="s">
        <v>224</v>
      </c>
      <c r="K2087" s="592" t="s">
        <v>226</v>
      </c>
      <c r="L2087" s="592" t="s">
        <v>226</v>
      </c>
      <c r="M2087" s="592" t="s">
        <v>224</v>
      </c>
      <c r="N2087" s="592" t="s">
        <v>226</v>
      </c>
      <c r="O2087" s="592" t="s">
        <v>224</v>
      </c>
      <c r="P2087" s="592" t="s">
        <v>224</v>
      </c>
      <c r="Q2087" s="592" t="s">
        <v>224</v>
      </c>
      <c r="R2087" s="592" t="s">
        <v>225</v>
      </c>
      <c r="S2087" s="592" t="s">
        <v>224</v>
      </c>
      <c r="T2087" s="592" t="s">
        <v>226</v>
      </c>
      <c r="U2087" s="592" t="s">
        <v>224</v>
      </c>
      <c r="V2087" s="592" t="s">
        <v>226</v>
      </c>
      <c r="W2087" s="592" t="s">
        <v>226</v>
      </c>
      <c r="X2087" s="592" t="s">
        <v>226</v>
      </c>
      <c r="Y2087" s="592" t="s">
        <v>226</v>
      </c>
      <c r="Z2087" s="592" t="s">
        <v>226</v>
      </c>
      <c r="AA2087" s="592" t="s">
        <v>224</v>
      </c>
      <c r="AB2087" s="592" t="s">
        <v>224</v>
      </c>
      <c r="AC2087" s="592" t="s">
        <v>224</v>
      </c>
      <c r="AD2087" s="592" t="s">
        <v>224</v>
      </c>
      <c r="AE2087" s="592" t="s">
        <v>226</v>
      </c>
      <c r="AF2087" s="592" t="s">
        <v>226</v>
      </c>
      <c r="AG2087" s="592" t="s">
        <v>226</v>
      </c>
      <c r="AH2087" s="592" t="s">
        <v>226</v>
      </c>
      <c r="AI2087" s="592" t="s">
        <v>226</v>
      </c>
      <c r="AJ2087" s="592" t="s">
        <v>226</v>
      </c>
      <c r="AK2087" s="592" t="s">
        <v>225</v>
      </c>
      <c r="AL2087" s="592" t="s">
        <v>226</v>
      </c>
    </row>
    <row r="2088" spans="1:38" x14ac:dyDescent="0.3">
      <c r="A2088" s="592">
        <v>701291</v>
      </c>
      <c r="B2088" s="592" t="s">
        <v>4276</v>
      </c>
      <c r="C2088" s="592" t="s">
        <v>226</v>
      </c>
      <c r="D2088" s="592" t="s">
        <v>224</v>
      </c>
      <c r="E2088" s="592" t="s">
        <v>224</v>
      </c>
      <c r="F2088" s="592" t="s">
        <v>224</v>
      </c>
      <c r="G2088" s="592" t="s">
        <v>224</v>
      </c>
      <c r="H2088" s="592" t="s">
        <v>226</v>
      </c>
      <c r="I2088" s="592" t="s">
        <v>224</v>
      </c>
      <c r="J2088" s="592" t="s">
        <v>224</v>
      </c>
      <c r="K2088" s="592" t="s">
        <v>226</v>
      </c>
      <c r="L2088" s="592" t="s">
        <v>224</v>
      </c>
      <c r="M2088" s="592" t="s">
        <v>224</v>
      </c>
      <c r="N2088" s="592" t="s">
        <v>226</v>
      </c>
      <c r="O2088" s="592" t="s">
        <v>224</v>
      </c>
      <c r="P2088" s="592" t="s">
        <v>224</v>
      </c>
      <c r="Q2088" s="592" t="s">
        <v>224</v>
      </c>
      <c r="R2088" s="592" t="s">
        <v>224</v>
      </c>
      <c r="S2088" s="592" t="s">
        <v>224</v>
      </c>
      <c r="T2088" s="592" t="s">
        <v>224</v>
      </c>
      <c r="U2088" s="592" t="s">
        <v>224</v>
      </c>
      <c r="V2088" s="592" t="s">
        <v>224</v>
      </c>
      <c r="W2088" s="592" t="s">
        <v>224</v>
      </c>
      <c r="X2088" s="592" t="s">
        <v>224</v>
      </c>
      <c r="Y2088" s="592" t="s">
        <v>224</v>
      </c>
      <c r="Z2088" s="592" t="s">
        <v>226</v>
      </c>
      <c r="AA2088" s="592" t="s">
        <v>224</v>
      </c>
      <c r="AB2088" s="592" t="s">
        <v>224</v>
      </c>
      <c r="AC2088" s="592" t="s">
        <v>224</v>
      </c>
      <c r="AD2088" s="592" t="s">
        <v>224</v>
      </c>
      <c r="AE2088" s="592" t="s">
        <v>224</v>
      </c>
      <c r="AF2088" s="592" t="s">
        <v>224</v>
      </c>
      <c r="AG2088" s="592" t="s">
        <v>224</v>
      </c>
      <c r="AH2088" s="592" t="s">
        <v>225</v>
      </c>
      <c r="AI2088" s="592" t="s">
        <v>225</v>
      </c>
      <c r="AJ2088" s="592" t="s">
        <v>225</v>
      </c>
      <c r="AK2088" s="592" t="s">
        <v>225</v>
      </c>
      <c r="AL2088" s="592" t="s">
        <v>225</v>
      </c>
    </row>
    <row r="2089" spans="1:38" x14ac:dyDescent="0.3">
      <c r="A2089" s="592">
        <v>700077</v>
      </c>
      <c r="B2089" s="592" t="s">
        <v>4276</v>
      </c>
      <c r="C2089" s="592" t="s">
        <v>226</v>
      </c>
      <c r="D2089" s="592" t="s">
        <v>224</v>
      </c>
      <c r="E2089" s="592" t="s">
        <v>226</v>
      </c>
      <c r="F2089" s="592" t="s">
        <v>226</v>
      </c>
      <c r="G2089" s="592" t="s">
        <v>226</v>
      </c>
      <c r="H2089" s="592" t="s">
        <v>226</v>
      </c>
      <c r="I2089" s="592" t="s">
        <v>226</v>
      </c>
      <c r="J2089" s="592" t="s">
        <v>226</v>
      </c>
      <c r="K2089" s="592" t="s">
        <v>226</v>
      </c>
      <c r="L2089" s="592" t="s">
        <v>226</v>
      </c>
      <c r="M2089" s="592" t="s">
        <v>226</v>
      </c>
      <c r="N2089" s="592" t="s">
        <v>224</v>
      </c>
      <c r="O2089" s="592" t="s">
        <v>226</v>
      </c>
      <c r="P2089" s="592" t="s">
        <v>226</v>
      </c>
      <c r="Q2089" s="592" t="s">
        <v>226</v>
      </c>
      <c r="R2089" s="592" t="s">
        <v>226</v>
      </c>
      <c r="S2089" s="592" t="s">
        <v>226</v>
      </c>
      <c r="T2089" s="592" t="s">
        <v>226</v>
      </c>
      <c r="U2089" s="592" t="s">
        <v>224</v>
      </c>
      <c r="V2089" s="592" t="s">
        <v>226</v>
      </c>
      <c r="W2089" s="592" t="s">
        <v>224</v>
      </c>
      <c r="X2089" s="592" t="s">
        <v>226</v>
      </c>
      <c r="Y2089" s="592" t="s">
        <v>226</v>
      </c>
      <c r="Z2089" s="592" t="s">
        <v>226</v>
      </c>
      <c r="AA2089" s="592" t="s">
        <v>225</v>
      </c>
      <c r="AB2089" s="592" t="s">
        <v>226</v>
      </c>
      <c r="AC2089" s="592" t="s">
        <v>225</v>
      </c>
      <c r="AD2089" s="592" t="s">
        <v>226</v>
      </c>
      <c r="AE2089" s="592" t="s">
        <v>225</v>
      </c>
      <c r="AF2089" s="592" t="s">
        <v>225</v>
      </c>
      <c r="AG2089" s="592" t="s">
        <v>225</v>
      </c>
      <c r="AH2089" s="592" t="s">
        <v>225</v>
      </c>
      <c r="AI2089" s="592" t="s">
        <v>225</v>
      </c>
      <c r="AJ2089" s="592" t="s">
        <v>225</v>
      </c>
      <c r="AK2089" s="592" t="s">
        <v>225</v>
      </c>
      <c r="AL2089" s="592" t="s">
        <v>225</v>
      </c>
    </row>
    <row r="2090" spans="1:38" x14ac:dyDescent="0.3">
      <c r="A2090" s="592">
        <v>701123</v>
      </c>
      <c r="B2090" s="592" t="s">
        <v>4276</v>
      </c>
      <c r="C2090" s="592" t="s">
        <v>226</v>
      </c>
      <c r="D2090" s="592" t="s">
        <v>226</v>
      </c>
      <c r="E2090" s="592" t="s">
        <v>226</v>
      </c>
      <c r="F2090" s="592" t="s">
        <v>226</v>
      </c>
      <c r="G2090" s="592" t="s">
        <v>226</v>
      </c>
      <c r="H2090" s="592" t="s">
        <v>224</v>
      </c>
      <c r="I2090" s="592" t="s">
        <v>224</v>
      </c>
      <c r="J2090" s="592" t="s">
        <v>224</v>
      </c>
      <c r="K2090" s="592" t="s">
        <v>226</v>
      </c>
      <c r="L2090" s="592" t="s">
        <v>224</v>
      </c>
      <c r="M2090" s="592" t="s">
        <v>226</v>
      </c>
      <c r="N2090" s="592" t="s">
        <v>226</v>
      </c>
      <c r="O2090" s="592" t="s">
        <v>226</v>
      </c>
      <c r="P2090" s="592" t="s">
        <v>224</v>
      </c>
      <c r="Q2090" s="592" t="s">
        <v>224</v>
      </c>
      <c r="R2090" s="592" t="s">
        <v>224</v>
      </c>
      <c r="S2090" s="592" t="s">
        <v>224</v>
      </c>
      <c r="T2090" s="592" t="s">
        <v>224</v>
      </c>
      <c r="U2090" s="592" t="s">
        <v>226</v>
      </c>
      <c r="V2090" s="592" t="s">
        <v>224</v>
      </c>
      <c r="W2090" s="592" t="s">
        <v>226</v>
      </c>
      <c r="X2090" s="592" t="s">
        <v>225</v>
      </c>
      <c r="Y2090" s="592" t="s">
        <v>226</v>
      </c>
      <c r="Z2090" s="592" t="s">
        <v>226</v>
      </c>
      <c r="AA2090" s="592" t="s">
        <v>224</v>
      </c>
      <c r="AB2090" s="592" t="s">
        <v>226</v>
      </c>
      <c r="AC2090" s="592" t="s">
        <v>225</v>
      </c>
      <c r="AD2090" s="592" t="s">
        <v>224</v>
      </c>
      <c r="AE2090" s="592" t="s">
        <v>224</v>
      </c>
      <c r="AF2090" s="592" t="s">
        <v>224</v>
      </c>
      <c r="AG2090" s="592" t="s">
        <v>225</v>
      </c>
      <c r="AH2090" s="592" t="s">
        <v>225</v>
      </c>
      <c r="AI2090" s="592" t="s">
        <v>225</v>
      </c>
      <c r="AJ2090" s="592" t="s">
        <v>225</v>
      </c>
      <c r="AK2090" s="592" t="s">
        <v>225</v>
      </c>
      <c r="AL2090" s="592" t="s">
        <v>225</v>
      </c>
    </row>
    <row r="2091" spans="1:38" x14ac:dyDescent="0.3">
      <c r="A2091" s="592">
        <v>701668</v>
      </c>
      <c r="B2091" s="592" t="s">
        <v>4276</v>
      </c>
      <c r="C2091" s="592" t="s">
        <v>226</v>
      </c>
      <c r="D2091" s="592" t="s">
        <v>226</v>
      </c>
      <c r="E2091" s="592" t="s">
        <v>224</v>
      </c>
      <c r="F2091" s="592" t="s">
        <v>226</v>
      </c>
      <c r="G2091" s="592" t="s">
        <v>226</v>
      </c>
      <c r="H2091" s="592" t="s">
        <v>226</v>
      </c>
      <c r="I2091" s="592" t="s">
        <v>226</v>
      </c>
      <c r="J2091" s="592" t="s">
        <v>224</v>
      </c>
      <c r="K2091" s="592" t="s">
        <v>226</v>
      </c>
      <c r="L2091" s="592" t="s">
        <v>226</v>
      </c>
      <c r="M2091" s="592" t="s">
        <v>226</v>
      </c>
      <c r="N2091" s="592" t="s">
        <v>226</v>
      </c>
      <c r="O2091" s="592" t="s">
        <v>226</v>
      </c>
      <c r="P2091" s="592" t="s">
        <v>226</v>
      </c>
      <c r="Q2091" s="592" t="s">
        <v>226</v>
      </c>
      <c r="R2091" s="592" t="s">
        <v>226</v>
      </c>
      <c r="S2091" s="592" t="s">
        <v>226</v>
      </c>
      <c r="T2091" s="592" t="s">
        <v>226</v>
      </c>
      <c r="U2091" s="592" t="s">
        <v>226</v>
      </c>
      <c r="V2091" s="592" t="s">
        <v>224</v>
      </c>
      <c r="W2091" s="592" t="s">
        <v>226</v>
      </c>
      <c r="X2091" s="592" t="s">
        <v>224</v>
      </c>
      <c r="Y2091" s="592" t="s">
        <v>226</v>
      </c>
      <c r="Z2091" s="592" t="s">
        <v>224</v>
      </c>
      <c r="AA2091" s="592" t="s">
        <v>226</v>
      </c>
      <c r="AB2091" s="592" t="s">
        <v>226</v>
      </c>
      <c r="AC2091" s="592" t="s">
        <v>224</v>
      </c>
      <c r="AD2091" s="592" t="s">
        <v>224</v>
      </c>
      <c r="AE2091" s="592" t="s">
        <v>224</v>
      </c>
      <c r="AF2091" s="592" t="s">
        <v>224</v>
      </c>
      <c r="AG2091" s="592" t="s">
        <v>224</v>
      </c>
      <c r="AH2091" s="592" t="s">
        <v>226</v>
      </c>
      <c r="AI2091" s="592" t="s">
        <v>225</v>
      </c>
      <c r="AJ2091" s="592" t="s">
        <v>226</v>
      </c>
      <c r="AK2091" s="592" t="s">
        <v>224</v>
      </c>
      <c r="AL2091" s="592" t="s">
        <v>226</v>
      </c>
    </row>
    <row r="2092" spans="1:38" x14ac:dyDescent="0.3">
      <c r="A2092" s="592">
        <v>703098</v>
      </c>
      <c r="B2092" s="592" t="s">
        <v>4276</v>
      </c>
      <c r="C2092" s="592" t="s">
        <v>226</v>
      </c>
      <c r="D2092" s="592" t="s">
        <v>226</v>
      </c>
      <c r="E2092" s="592" t="s">
        <v>226</v>
      </c>
      <c r="F2092" s="592" t="s">
        <v>224</v>
      </c>
      <c r="G2092" s="592" t="s">
        <v>226</v>
      </c>
      <c r="H2092" s="592" t="s">
        <v>226</v>
      </c>
      <c r="I2092" s="592" t="s">
        <v>226</v>
      </c>
      <c r="J2092" s="592" t="s">
        <v>226</v>
      </c>
      <c r="K2092" s="592" t="s">
        <v>226</v>
      </c>
      <c r="L2092" s="592" t="s">
        <v>225</v>
      </c>
      <c r="M2092" s="592" t="s">
        <v>226</v>
      </c>
      <c r="N2092" s="592" t="s">
        <v>226</v>
      </c>
      <c r="O2092" s="592" t="s">
        <v>226</v>
      </c>
      <c r="P2092" s="592" t="s">
        <v>226</v>
      </c>
      <c r="Q2092" s="592" t="s">
        <v>226</v>
      </c>
      <c r="R2092" s="592" t="s">
        <v>226</v>
      </c>
      <c r="S2092" s="592" t="s">
        <v>226</v>
      </c>
      <c r="T2092" s="592" t="s">
        <v>226</v>
      </c>
      <c r="U2092" s="592" t="s">
        <v>224</v>
      </c>
      <c r="V2092" s="592" t="s">
        <v>225</v>
      </c>
      <c r="W2092" s="592" t="s">
        <v>225</v>
      </c>
      <c r="X2092" s="592" t="s">
        <v>224</v>
      </c>
      <c r="Y2092" s="592" t="s">
        <v>226</v>
      </c>
      <c r="Z2092" s="592" t="s">
        <v>225</v>
      </c>
      <c r="AA2092" s="592" t="s">
        <v>225</v>
      </c>
      <c r="AB2092" s="592" t="s">
        <v>225</v>
      </c>
      <c r="AC2092" s="592" t="s">
        <v>225</v>
      </c>
      <c r="AD2092" s="592" t="s">
        <v>225</v>
      </c>
      <c r="AE2092" s="592" t="s">
        <v>225</v>
      </c>
      <c r="AF2092" s="592" t="s">
        <v>225</v>
      </c>
      <c r="AG2092" s="592" t="s">
        <v>225</v>
      </c>
      <c r="AH2092" s="592" t="s">
        <v>225</v>
      </c>
      <c r="AI2092" s="592" t="s">
        <v>225</v>
      </c>
      <c r="AJ2092" s="592" t="s">
        <v>225</v>
      </c>
      <c r="AK2092" s="592" t="s">
        <v>225</v>
      </c>
      <c r="AL2092" s="592" t="s">
        <v>225</v>
      </c>
    </row>
    <row r="2093" spans="1:38" x14ac:dyDescent="0.3">
      <c r="A2093" s="592">
        <v>704347</v>
      </c>
      <c r="B2093" s="592" t="s">
        <v>4276</v>
      </c>
      <c r="C2093" s="592" t="s">
        <v>226</v>
      </c>
      <c r="D2093" s="592" t="s">
        <v>224</v>
      </c>
      <c r="E2093" s="592" t="s">
        <v>226</v>
      </c>
      <c r="F2093" s="592" t="s">
        <v>226</v>
      </c>
      <c r="G2093" s="592" t="s">
        <v>224</v>
      </c>
      <c r="H2093" s="592" t="s">
        <v>224</v>
      </c>
      <c r="I2093" s="592" t="s">
        <v>226</v>
      </c>
      <c r="J2093" s="592" t="s">
        <v>224</v>
      </c>
      <c r="K2093" s="592" t="s">
        <v>226</v>
      </c>
      <c r="L2093" s="592" t="s">
        <v>224</v>
      </c>
      <c r="M2093" s="592" t="s">
        <v>226</v>
      </c>
      <c r="N2093" s="592" t="s">
        <v>224</v>
      </c>
      <c r="O2093" s="592" t="s">
        <v>226</v>
      </c>
      <c r="P2093" s="592" t="s">
        <v>226</v>
      </c>
      <c r="Q2093" s="592" t="s">
        <v>226</v>
      </c>
      <c r="R2093" s="592" t="s">
        <v>226</v>
      </c>
      <c r="S2093" s="592" t="s">
        <v>224</v>
      </c>
      <c r="T2093" s="592" t="s">
        <v>226</v>
      </c>
      <c r="U2093" s="592" t="s">
        <v>226</v>
      </c>
      <c r="V2093" s="592" t="s">
        <v>226</v>
      </c>
      <c r="W2093" s="592" t="s">
        <v>226</v>
      </c>
      <c r="X2093" s="592" t="s">
        <v>226</v>
      </c>
      <c r="Y2093" s="592" t="s">
        <v>226</v>
      </c>
      <c r="Z2093" s="592" t="s">
        <v>224</v>
      </c>
      <c r="AA2093" s="592" t="s">
        <v>225</v>
      </c>
      <c r="AB2093" s="592" t="s">
        <v>225</v>
      </c>
      <c r="AC2093" s="592" t="s">
        <v>225</v>
      </c>
      <c r="AD2093" s="592" t="s">
        <v>225</v>
      </c>
      <c r="AE2093" s="592" t="s">
        <v>225</v>
      </c>
      <c r="AF2093" s="592" t="s">
        <v>225</v>
      </c>
      <c r="AG2093" s="592" t="s">
        <v>225</v>
      </c>
      <c r="AH2093" s="592" t="s">
        <v>225</v>
      </c>
      <c r="AI2093" s="592" t="s">
        <v>225</v>
      </c>
      <c r="AJ2093" s="592" t="s">
        <v>225</v>
      </c>
      <c r="AK2093" s="592" t="s">
        <v>225</v>
      </c>
      <c r="AL2093" s="592" t="s">
        <v>225</v>
      </c>
    </row>
    <row r="2094" spans="1:38" x14ac:dyDescent="0.3">
      <c r="A2094" s="592">
        <v>704331</v>
      </c>
      <c r="B2094" s="592" t="s">
        <v>4276</v>
      </c>
      <c r="C2094" s="592" t="s">
        <v>226</v>
      </c>
      <c r="D2094" s="592" t="s">
        <v>226</v>
      </c>
      <c r="E2094" s="592" t="s">
        <v>226</v>
      </c>
      <c r="F2094" s="592" t="s">
        <v>226</v>
      </c>
      <c r="G2094" s="592" t="s">
        <v>224</v>
      </c>
      <c r="H2094" s="592" t="s">
        <v>226</v>
      </c>
      <c r="I2094" s="592" t="s">
        <v>226</v>
      </c>
      <c r="J2094" s="592" t="s">
        <v>226</v>
      </c>
      <c r="K2094" s="592" t="s">
        <v>226</v>
      </c>
      <c r="L2094" s="592" t="s">
        <v>224</v>
      </c>
      <c r="M2094" s="592" t="s">
        <v>226</v>
      </c>
      <c r="N2094" s="592" t="s">
        <v>225</v>
      </c>
      <c r="O2094" s="592" t="s">
        <v>224</v>
      </c>
      <c r="P2094" s="592" t="s">
        <v>226</v>
      </c>
      <c r="Q2094" s="592" t="s">
        <v>226</v>
      </c>
      <c r="R2094" s="592" t="s">
        <v>226</v>
      </c>
      <c r="S2094" s="592" t="s">
        <v>226</v>
      </c>
      <c r="T2094" s="592" t="s">
        <v>225</v>
      </c>
      <c r="U2094" s="592" t="s">
        <v>224</v>
      </c>
      <c r="V2094" s="592" t="s">
        <v>226</v>
      </c>
      <c r="W2094" s="592" t="s">
        <v>226</v>
      </c>
      <c r="X2094" s="592" t="s">
        <v>226</v>
      </c>
      <c r="Y2094" s="592" t="s">
        <v>226</v>
      </c>
      <c r="Z2094" s="592" t="s">
        <v>225</v>
      </c>
      <c r="AA2094" s="592" t="s">
        <v>225</v>
      </c>
      <c r="AB2094" s="592" t="s">
        <v>225</v>
      </c>
      <c r="AC2094" s="592" t="s">
        <v>225</v>
      </c>
      <c r="AD2094" s="592" t="s">
        <v>225</v>
      </c>
      <c r="AE2094" s="592" t="s">
        <v>225</v>
      </c>
      <c r="AF2094" s="592" t="s">
        <v>225</v>
      </c>
      <c r="AG2094" s="592" t="s">
        <v>225</v>
      </c>
      <c r="AH2094" s="592" t="s">
        <v>225</v>
      </c>
      <c r="AI2094" s="592" t="s">
        <v>225</v>
      </c>
      <c r="AJ2094" s="592" t="s">
        <v>225</v>
      </c>
      <c r="AK2094" s="592" t="s">
        <v>225</v>
      </c>
      <c r="AL2094" s="592" t="s">
        <v>225</v>
      </c>
    </row>
    <row r="2095" spans="1:38" x14ac:dyDescent="0.3">
      <c r="A2095" s="592">
        <v>703254</v>
      </c>
      <c r="B2095" s="592" t="s">
        <v>4276</v>
      </c>
      <c r="C2095" s="592" t="s">
        <v>226</v>
      </c>
      <c r="D2095" s="592" t="s">
        <v>224</v>
      </c>
      <c r="E2095" s="592" t="s">
        <v>224</v>
      </c>
      <c r="F2095" s="592" t="s">
        <v>226</v>
      </c>
      <c r="G2095" s="592" t="s">
        <v>224</v>
      </c>
      <c r="H2095" s="592" t="s">
        <v>226</v>
      </c>
      <c r="I2095" s="592" t="s">
        <v>224</v>
      </c>
      <c r="J2095" s="592" t="s">
        <v>226</v>
      </c>
      <c r="K2095" s="592" t="s">
        <v>225</v>
      </c>
      <c r="L2095" s="592" t="s">
        <v>224</v>
      </c>
      <c r="M2095" s="592" t="s">
        <v>226</v>
      </c>
      <c r="N2095" s="592" t="s">
        <v>226</v>
      </c>
      <c r="O2095" s="592" t="s">
        <v>224</v>
      </c>
      <c r="P2095" s="592" t="s">
        <v>226</v>
      </c>
      <c r="Q2095" s="592" t="s">
        <v>226</v>
      </c>
      <c r="R2095" s="592" t="s">
        <v>224</v>
      </c>
      <c r="S2095" s="592" t="s">
        <v>224</v>
      </c>
      <c r="T2095" s="592" t="s">
        <v>226</v>
      </c>
      <c r="U2095" s="592" t="s">
        <v>226</v>
      </c>
      <c r="V2095" s="592" t="s">
        <v>226</v>
      </c>
      <c r="W2095" s="592" t="s">
        <v>226</v>
      </c>
      <c r="X2095" s="592" t="s">
        <v>224</v>
      </c>
      <c r="Y2095" s="592" t="s">
        <v>226</v>
      </c>
      <c r="Z2095" s="592" t="s">
        <v>224</v>
      </c>
      <c r="AA2095" s="592" t="s">
        <v>226</v>
      </c>
      <c r="AB2095" s="592" t="s">
        <v>224</v>
      </c>
      <c r="AC2095" s="592" t="s">
        <v>226</v>
      </c>
      <c r="AD2095" s="592" t="s">
        <v>224</v>
      </c>
      <c r="AE2095" s="592" t="s">
        <v>224</v>
      </c>
      <c r="AF2095" s="592" t="s">
        <v>224</v>
      </c>
      <c r="AG2095" s="592" t="s">
        <v>226</v>
      </c>
      <c r="AH2095" s="592" t="s">
        <v>226</v>
      </c>
      <c r="AI2095" s="592" t="s">
        <v>226</v>
      </c>
      <c r="AJ2095" s="592" t="s">
        <v>224</v>
      </c>
      <c r="AK2095" s="592" t="s">
        <v>224</v>
      </c>
      <c r="AL2095" s="592" t="s">
        <v>226</v>
      </c>
    </row>
    <row r="2096" spans="1:38" x14ac:dyDescent="0.3">
      <c r="A2096" s="592">
        <v>701489</v>
      </c>
      <c r="B2096" s="592" t="s">
        <v>4276</v>
      </c>
      <c r="C2096" s="592" t="s">
        <v>224</v>
      </c>
      <c r="D2096" s="592" t="s">
        <v>224</v>
      </c>
      <c r="E2096" s="592" t="s">
        <v>224</v>
      </c>
      <c r="F2096" s="592" t="s">
        <v>224</v>
      </c>
      <c r="G2096" s="592" t="s">
        <v>226</v>
      </c>
      <c r="H2096" s="592" t="s">
        <v>224</v>
      </c>
      <c r="I2096" s="592" t="s">
        <v>226</v>
      </c>
      <c r="J2096" s="592" t="s">
        <v>224</v>
      </c>
      <c r="K2096" s="592" t="s">
        <v>224</v>
      </c>
      <c r="L2096" s="592" t="s">
        <v>224</v>
      </c>
      <c r="M2096" s="592" t="s">
        <v>226</v>
      </c>
      <c r="N2096" s="592" t="s">
        <v>226</v>
      </c>
      <c r="O2096" s="592" t="s">
        <v>224</v>
      </c>
      <c r="P2096" s="592" t="s">
        <v>226</v>
      </c>
      <c r="Q2096" s="592" t="s">
        <v>224</v>
      </c>
      <c r="R2096" s="592" t="s">
        <v>226</v>
      </c>
      <c r="S2096" s="592" t="s">
        <v>224</v>
      </c>
      <c r="T2096" s="592" t="s">
        <v>224</v>
      </c>
      <c r="U2096" s="592" t="s">
        <v>224</v>
      </c>
      <c r="V2096" s="592" t="s">
        <v>226</v>
      </c>
      <c r="W2096" s="592" t="s">
        <v>224</v>
      </c>
      <c r="X2096" s="592" t="s">
        <v>224</v>
      </c>
      <c r="Y2096" s="592" t="s">
        <v>226</v>
      </c>
      <c r="Z2096" s="592" t="s">
        <v>224</v>
      </c>
      <c r="AA2096" s="592" t="s">
        <v>224</v>
      </c>
      <c r="AB2096" s="592" t="s">
        <v>224</v>
      </c>
      <c r="AC2096" s="592" t="s">
        <v>224</v>
      </c>
      <c r="AD2096" s="592" t="s">
        <v>226</v>
      </c>
      <c r="AE2096" s="592" t="s">
        <v>224</v>
      </c>
      <c r="AF2096" s="592" t="s">
        <v>224</v>
      </c>
      <c r="AG2096" s="592" t="s">
        <v>225</v>
      </c>
      <c r="AH2096" s="592" t="s">
        <v>225</v>
      </c>
      <c r="AI2096" s="592" t="s">
        <v>226</v>
      </c>
      <c r="AJ2096" s="592" t="s">
        <v>224</v>
      </c>
      <c r="AK2096" s="592" t="s">
        <v>225</v>
      </c>
      <c r="AL2096" s="592" t="s">
        <v>226</v>
      </c>
    </row>
    <row r="2097" spans="1:38" x14ac:dyDescent="0.3">
      <c r="A2097" s="592">
        <v>703967</v>
      </c>
      <c r="B2097" s="592" t="s">
        <v>4276</v>
      </c>
      <c r="C2097" s="592" t="s">
        <v>224</v>
      </c>
      <c r="D2097" s="592" t="s">
        <v>224</v>
      </c>
      <c r="E2097" s="592" t="s">
        <v>224</v>
      </c>
      <c r="F2097" s="592" t="s">
        <v>224</v>
      </c>
      <c r="G2097" s="592" t="s">
        <v>224</v>
      </c>
      <c r="H2097" s="592" t="s">
        <v>226</v>
      </c>
      <c r="I2097" s="592" t="s">
        <v>226</v>
      </c>
      <c r="J2097" s="592" t="s">
        <v>226</v>
      </c>
      <c r="K2097" s="592" t="s">
        <v>226</v>
      </c>
      <c r="L2097" s="592" t="s">
        <v>225</v>
      </c>
      <c r="M2097" s="592" t="s">
        <v>226</v>
      </c>
      <c r="N2097" s="592" t="s">
        <v>226</v>
      </c>
      <c r="O2097" s="592" t="s">
        <v>224</v>
      </c>
      <c r="P2097" s="592" t="s">
        <v>226</v>
      </c>
      <c r="Q2097" s="592" t="s">
        <v>226</v>
      </c>
      <c r="R2097" s="592" t="s">
        <v>224</v>
      </c>
      <c r="S2097" s="592" t="s">
        <v>224</v>
      </c>
      <c r="T2097" s="592" t="s">
        <v>226</v>
      </c>
      <c r="U2097" s="592" t="s">
        <v>224</v>
      </c>
      <c r="V2097" s="592" t="s">
        <v>226</v>
      </c>
      <c r="W2097" s="592" t="s">
        <v>226</v>
      </c>
      <c r="X2097" s="592" t="s">
        <v>226</v>
      </c>
      <c r="Y2097" s="592" t="s">
        <v>226</v>
      </c>
      <c r="Z2097" s="592" t="s">
        <v>226</v>
      </c>
      <c r="AA2097" s="592" t="s">
        <v>226</v>
      </c>
      <c r="AB2097" s="592" t="s">
        <v>226</v>
      </c>
      <c r="AC2097" s="592" t="s">
        <v>226</v>
      </c>
      <c r="AD2097" s="592" t="s">
        <v>226</v>
      </c>
      <c r="AE2097" s="592" t="s">
        <v>226</v>
      </c>
      <c r="AF2097" s="592" t="s">
        <v>224</v>
      </c>
      <c r="AG2097" s="592" t="s">
        <v>226</v>
      </c>
      <c r="AH2097" s="592" t="s">
        <v>226</v>
      </c>
      <c r="AI2097" s="592" t="s">
        <v>226</v>
      </c>
      <c r="AJ2097" s="592" t="s">
        <v>226</v>
      </c>
      <c r="AK2097" s="592" t="s">
        <v>226</v>
      </c>
      <c r="AL2097" s="592" t="s">
        <v>226</v>
      </c>
    </row>
    <row r="2098" spans="1:38" x14ac:dyDescent="0.3">
      <c r="A2098" s="592">
        <v>700987</v>
      </c>
      <c r="B2098" s="592" t="s">
        <v>4276</v>
      </c>
      <c r="C2098" s="592" t="s">
        <v>224</v>
      </c>
      <c r="D2098" s="592" t="s">
        <v>226</v>
      </c>
      <c r="E2098" s="592" t="s">
        <v>224</v>
      </c>
      <c r="F2098" s="592" t="s">
        <v>226</v>
      </c>
      <c r="G2098" s="592" t="s">
        <v>226</v>
      </c>
      <c r="H2098" s="592" t="s">
        <v>226</v>
      </c>
      <c r="I2098" s="592" t="s">
        <v>226</v>
      </c>
      <c r="J2098" s="592" t="s">
        <v>224</v>
      </c>
      <c r="K2098" s="592" t="s">
        <v>224</v>
      </c>
      <c r="L2098" s="592" t="s">
        <v>224</v>
      </c>
      <c r="M2098" s="592" t="s">
        <v>226</v>
      </c>
      <c r="N2098" s="592" t="s">
        <v>226</v>
      </c>
      <c r="O2098" s="592" t="s">
        <v>224</v>
      </c>
      <c r="P2098" s="592" t="s">
        <v>226</v>
      </c>
      <c r="Q2098" s="592" t="s">
        <v>224</v>
      </c>
      <c r="R2098" s="592" t="s">
        <v>224</v>
      </c>
      <c r="S2098" s="592" t="s">
        <v>226</v>
      </c>
      <c r="T2098" s="592" t="s">
        <v>225</v>
      </c>
      <c r="U2098" s="592" t="s">
        <v>224</v>
      </c>
      <c r="V2098" s="592" t="s">
        <v>224</v>
      </c>
      <c r="W2098" s="592" t="s">
        <v>224</v>
      </c>
      <c r="X2098" s="592" t="s">
        <v>224</v>
      </c>
      <c r="Y2098" s="592" t="s">
        <v>224</v>
      </c>
      <c r="Z2098" s="592" t="s">
        <v>226</v>
      </c>
      <c r="AA2098" s="592" t="s">
        <v>225</v>
      </c>
      <c r="AB2098" s="592" t="s">
        <v>224</v>
      </c>
      <c r="AC2098" s="592" t="s">
        <v>225</v>
      </c>
      <c r="AD2098" s="592" t="s">
        <v>224</v>
      </c>
      <c r="AE2098" s="592" t="s">
        <v>224</v>
      </c>
      <c r="AF2098" s="592" t="s">
        <v>224</v>
      </c>
      <c r="AG2098" s="592" t="s">
        <v>224</v>
      </c>
      <c r="AH2098" s="592" t="s">
        <v>225</v>
      </c>
      <c r="AI2098" s="592" t="s">
        <v>225</v>
      </c>
      <c r="AJ2098" s="592" t="s">
        <v>226</v>
      </c>
      <c r="AK2098" s="592" t="s">
        <v>225</v>
      </c>
      <c r="AL2098" s="592" t="s">
        <v>224</v>
      </c>
    </row>
    <row r="2099" spans="1:38" x14ac:dyDescent="0.3">
      <c r="A2099" s="592">
        <v>703101</v>
      </c>
      <c r="B2099" s="592" t="s">
        <v>4276</v>
      </c>
      <c r="C2099" s="592" t="s">
        <v>224</v>
      </c>
      <c r="D2099" s="592" t="s">
        <v>224</v>
      </c>
      <c r="E2099" s="592" t="s">
        <v>224</v>
      </c>
      <c r="F2099" s="592" t="s">
        <v>224</v>
      </c>
      <c r="G2099" s="592" t="s">
        <v>224</v>
      </c>
      <c r="H2099" s="592" t="s">
        <v>226</v>
      </c>
      <c r="I2099" s="592" t="s">
        <v>224</v>
      </c>
      <c r="J2099" s="592" t="s">
        <v>224</v>
      </c>
      <c r="K2099" s="592" t="s">
        <v>226</v>
      </c>
      <c r="L2099" s="592" t="s">
        <v>224</v>
      </c>
      <c r="M2099" s="592" t="s">
        <v>224</v>
      </c>
      <c r="N2099" s="592" t="s">
        <v>224</v>
      </c>
      <c r="O2099" s="592" t="s">
        <v>224</v>
      </c>
      <c r="P2099" s="592" t="s">
        <v>224</v>
      </c>
      <c r="Q2099" s="592" t="s">
        <v>224</v>
      </c>
      <c r="R2099" s="592" t="s">
        <v>224</v>
      </c>
      <c r="S2099" s="592" t="s">
        <v>224</v>
      </c>
      <c r="T2099" s="592" t="s">
        <v>224</v>
      </c>
      <c r="U2099" s="592" t="s">
        <v>224</v>
      </c>
      <c r="V2099" s="592" t="s">
        <v>224</v>
      </c>
      <c r="W2099" s="592" t="s">
        <v>224</v>
      </c>
      <c r="X2099" s="592" t="s">
        <v>224</v>
      </c>
      <c r="Y2099" s="592" t="s">
        <v>226</v>
      </c>
      <c r="Z2099" s="592" t="s">
        <v>224</v>
      </c>
      <c r="AA2099" s="592" t="s">
        <v>226</v>
      </c>
      <c r="AB2099" s="592" t="s">
        <v>224</v>
      </c>
      <c r="AC2099" s="592" t="s">
        <v>226</v>
      </c>
      <c r="AD2099" s="592" t="s">
        <v>226</v>
      </c>
      <c r="AE2099" s="592" t="s">
        <v>224</v>
      </c>
      <c r="AF2099" s="592" t="s">
        <v>224</v>
      </c>
      <c r="AG2099" s="592" t="s">
        <v>226</v>
      </c>
      <c r="AH2099" s="592" t="s">
        <v>224</v>
      </c>
      <c r="AI2099" s="592" t="s">
        <v>224</v>
      </c>
      <c r="AJ2099" s="592" t="s">
        <v>226</v>
      </c>
      <c r="AK2099" s="592" t="s">
        <v>225</v>
      </c>
      <c r="AL2099" s="592" t="s">
        <v>224</v>
      </c>
    </row>
    <row r="2100" spans="1:38" x14ac:dyDescent="0.3">
      <c r="A2100" s="592">
        <v>700881</v>
      </c>
      <c r="B2100" s="592" t="s">
        <v>4276</v>
      </c>
      <c r="C2100" s="592" t="s">
        <v>224</v>
      </c>
      <c r="D2100" s="592" t="s">
        <v>224</v>
      </c>
      <c r="E2100" s="592" t="s">
        <v>226</v>
      </c>
      <c r="F2100" s="592" t="s">
        <v>226</v>
      </c>
      <c r="G2100" s="592" t="s">
        <v>224</v>
      </c>
      <c r="H2100" s="592" t="s">
        <v>226</v>
      </c>
      <c r="I2100" s="592" t="s">
        <v>224</v>
      </c>
      <c r="J2100" s="592" t="s">
        <v>226</v>
      </c>
      <c r="K2100" s="592" t="s">
        <v>226</v>
      </c>
      <c r="L2100" s="592" t="s">
        <v>224</v>
      </c>
      <c r="M2100" s="592" t="s">
        <v>224</v>
      </c>
      <c r="N2100" s="592" t="s">
        <v>226</v>
      </c>
      <c r="O2100" s="592" t="s">
        <v>226</v>
      </c>
      <c r="P2100" s="592" t="s">
        <v>224</v>
      </c>
      <c r="Q2100" s="592" t="s">
        <v>224</v>
      </c>
      <c r="R2100" s="592" t="s">
        <v>226</v>
      </c>
      <c r="S2100" s="592" t="s">
        <v>226</v>
      </c>
      <c r="T2100" s="592" t="s">
        <v>226</v>
      </c>
      <c r="U2100" s="592" t="s">
        <v>224</v>
      </c>
      <c r="V2100" s="592" t="s">
        <v>224</v>
      </c>
      <c r="W2100" s="592" t="s">
        <v>224</v>
      </c>
      <c r="X2100" s="592" t="s">
        <v>224</v>
      </c>
      <c r="Y2100" s="592" t="s">
        <v>224</v>
      </c>
      <c r="Z2100" s="592" t="s">
        <v>224</v>
      </c>
      <c r="AA2100" s="592" t="s">
        <v>226</v>
      </c>
      <c r="AB2100" s="592" t="s">
        <v>225</v>
      </c>
      <c r="AC2100" s="592" t="s">
        <v>226</v>
      </c>
      <c r="AD2100" s="592" t="s">
        <v>224</v>
      </c>
      <c r="AE2100" s="592" t="s">
        <v>226</v>
      </c>
      <c r="AF2100" s="592" t="s">
        <v>226</v>
      </c>
      <c r="AG2100" s="592" t="s">
        <v>226</v>
      </c>
      <c r="AH2100" s="592" t="s">
        <v>225</v>
      </c>
      <c r="AI2100" s="592" t="s">
        <v>226</v>
      </c>
      <c r="AJ2100" s="592" t="s">
        <v>224</v>
      </c>
      <c r="AK2100" s="592" t="s">
        <v>225</v>
      </c>
      <c r="AL2100" s="592" t="s">
        <v>224</v>
      </c>
    </row>
    <row r="2101" spans="1:38" x14ac:dyDescent="0.3">
      <c r="A2101" s="592">
        <v>703871</v>
      </c>
      <c r="B2101" s="592" t="s">
        <v>4276</v>
      </c>
      <c r="C2101" s="592" t="s">
        <v>224</v>
      </c>
      <c r="D2101" s="592" t="s">
        <v>224</v>
      </c>
      <c r="E2101" s="592" t="s">
        <v>224</v>
      </c>
      <c r="F2101" s="592" t="s">
        <v>226</v>
      </c>
      <c r="G2101" s="592" t="s">
        <v>224</v>
      </c>
      <c r="H2101" s="592" t="s">
        <v>224</v>
      </c>
      <c r="I2101" s="592" t="s">
        <v>224</v>
      </c>
      <c r="J2101" s="592" t="s">
        <v>224</v>
      </c>
      <c r="K2101" s="592" t="s">
        <v>226</v>
      </c>
      <c r="L2101" s="592" t="s">
        <v>224</v>
      </c>
      <c r="M2101" s="592" t="s">
        <v>224</v>
      </c>
      <c r="N2101" s="592" t="s">
        <v>224</v>
      </c>
      <c r="O2101" s="592" t="s">
        <v>224</v>
      </c>
      <c r="P2101" s="592" t="s">
        <v>224</v>
      </c>
      <c r="Q2101" s="592" t="s">
        <v>226</v>
      </c>
      <c r="R2101" s="592" t="s">
        <v>224</v>
      </c>
      <c r="S2101" s="592" t="s">
        <v>224</v>
      </c>
      <c r="T2101" s="592" t="s">
        <v>224</v>
      </c>
      <c r="U2101" s="592" t="s">
        <v>226</v>
      </c>
      <c r="V2101" s="592" t="s">
        <v>224</v>
      </c>
      <c r="W2101" s="592" t="s">
        <v>224</v>
      </c>
      <c r="X2101" s="592" t="s">
        <v>224</v>
      </c>
      <c r="Y2101" s="592" t="s">
        <v>226</v>
      </c>
      <c r="Z2101" s="592" t="s">
        <v>224</v>
      </c>
      <c r="AA2101" s="592" t="s">
        <v>226</v>
      </c>
      <c r="AB2101" s="592" t="s">
        <v>226</v>
      </c>
      <c r="AC2101" s="592" t="s">
        <v>225</v>
      </c>
      <c r="AD2101" s="592" t="s">
        <v>225</v>
      </c>
      <c r="AE2101" s="592" t="s">
        <v>225</v>
      </c>
      <c r="AF2101" s="592" t="s">
        <v>225</v>
      </c>
      <c r="AG2101" s="592" t="s">
        <v>225</v>
      </c>
      <c r="AH2101" s="592" t="s">
        <v>225</v>
      </c>
      <c r="AI2101" s="592" t="s">
        <v>225</v>
      </c>
      <c r="AJ2101" s="592" t="s">
        <v>226</v>
      </c>
      <c r="AK2101" s="592" t="s">
        <v>225</v>
      </c>
      <c r="AL2101" s="592" t="s">
        <v>225</v>
      </c>
    </row>
    <row r="2102" spans="1:38" x14ac:dyDescent="0.3">
      <c r="A2102" s="592">
        <v>705540</v>
      </c>
      <c r="B2102" s="592" t="s">
        <v>4276</v>
      </c>
      <c r="C2102" s="592" t="s">
        <v>224</v>
      </c>
      <c r="D2102" s="592" t="s">
        <v>224</v>
      </c>
      <c r="E2102" s="592" t="s">
        <v>226</v>
      </c>
      <c r="F2102" s="592" t="s">
        <v>226</v>
      </c>
      <c r="G2102" s="592" t="s">
        <v>226</v>
      </c>
      <c r="H2102" s="592" t="s">
        <v>226</v>
      </c>
      <c r="I2102" s="592" t="s">
        <v>226</v>
      </c>
      <c r="J2102" s="592" t="s">
        <v>226</v>
      </c>
      <c r="K2102" s="592" t="s">
        <v>226</v>
      </c>
      <c r="L2102" s="592" t="s">
        <v>226</v>
      </c>
      <c r="M2102" s="592" t="s">
        <v>224</v>
      </c>
      <c r="N2102" s="592" t="s">
        <v>226</v>
      </c>
      <c r="O2102" s="592" t="s">
        <v>226</v>
      </c>
      <c r="P2102" s="592" t="s">
        <v>226</v>
      </c>
      <c r="Q2102" s="592" t="s">
        <v>226</v>
      </c>
      <c r="R2102" s="592" t="s">
        <v>226</v>
      </c>
      <c r="S2102" s="592" t="s">
        <v>224</v>
      </c>
      <c r="T2102" s="592" t="s">
        <v>226</v>
      </c>
      <c r="U2102" s="592" t="s">
        <v>225</v>
      </c>
      <c r="V2102" s="592" t="s">
        <v>226</v>
      </c>
      <c r="W2102" s="592" t="s">
        <v>225</v>
      </c>
      <c r="X2102" s="592" t="s">
        <v>226</v>
      </c>
      <c r="Y2102" s="592" t="s">
        <v>226</v>
      </c>
      <c r="Z2102" s="592" t="s">
        <v>226</v>
      </c>
      <c r="AA2102" s="592" t="s">
        <v>226</v>
      </c>
      <c r="AB2102" s="592" t="s">
        <v>226</v>
      </c>
      <c r="AC2102" s="592" t="s">
        <v>226</v>
      </c>
      <c r="AD2102" s="592" t="s">
        <v>226</v>
      </c>
      <c r="AE2102" s="592" t="s">
        <v>226</v>
      </c>
      <c r="AF2102" s="592" t="s">
        <v>226</v>
      </c>
      <c r="AG2102" s="592" t="s">
        <v>225</v>
      </c>
      <c r="AH2102" s="592" t="s">
        <v>225</v>
      </c>
      <c r="AI2102" s="592" t="s">
        <v>226</v>
      </c>
      <c r="AJ2102" s="592" t="s">
        <v>226</v>
      </c>
      <c r="AK2102" s="592" t="s">
        <v>226</v>
      </c>
      <c r="AL2102" s="592" t="s">
        <v>225</v>
      </c>
    </row>
    <row r="2103" spans="1:38" x14ac:dyDescent="0.3">
      <c r="A2103" s="592">
        <v>702565</v>
      </c>
      <c r="B2103" s="592" t="s">
        <v>4276</v>
      </c>
      <c r="C2103" s="592" t="s">
        <v>224</v>
      </c>
      <c r="D2103" s="592" t="s">
        <v>224</v>
      </c>
      <c r="E2103" s="592" t="s">
        <v>224</v>
      </c>
      <c r="F2103" s="592" t="s">
        <v>224</v>
      </c>
      <c r="G2103" s="592" t="s">
        <v>224</v>
      </c>
      <c r="H2103" s="592" t="s">
        <v>226</v>
      </c>
      <c r="I2103" s="592" t="s">
        <v>226</v>
      </c>
      <c r="J2103" s="592" t="s">
        <v>224</v>
      </c>
      <c r="K2103" s="592" t="s">
        <v>224</v>
      </c>
      <c r="L2103" s="592" t="s">
        <v>226</v>
      </c>
      <c r="M2103" s="592" t="s">
        <v>224</v>
      </c>
      <c r="N2103" s="592" t="s">
        <v>226</v>
      </c>
      <c r="O2103" s="592" t="s">
        <v>224</v>
      </c>
      <c r="P2103" s="592" t="s">
        <v>226</v>
      </c>
      <c r="Q2103" s="592" t="s">
        <v>224</v>
      </c>
      <c r="R2103" s="592" t="s">
        <v>226</v>
      </c>
      <c r="S2103" s="592" t="s">
        <v>224</v>
      </c>
      <c r="T2103" s="592" t="s">
        <v>226</v>
      </c>
      <c r="U2103" s="592" t="s">
        <v>226</v>
      </c>
      <c r="V2103" s="592" t="s">
        <v>224</v>
      </c>
      <c r="W2103" s="592" t="s">
        <v>224</v>
      </c>
      <c r="X2103" s="592" t="s">
        <v>226</v>
      </c>
      <c r="Y2103" s="592" t="s">
        <v>224</v>
      </c>
      <c r="Z2103" s="592" t="s">
        <v>224</v>
      </c>
      <c r="AA2103" s="592" t="s">
        <v>226</v>
      </c>
      <c r="AB2103" s="592" t="s">
        <v>224</v>
      </c>
      <c r="AC2103" s="592" t="s">
        <v>226</v>
      </c>
      <c r="AD2103" s="592" t="s">
        <v>224</v>
      </c>
      <c r="AE2103" s="592" t="s">
        <v>226</v>
      </c>
      <c r="AF2103" s="592" t="s">
        <v>226</v>
      </c>
      <c r="AG2103" s="592" t="s">
        <v>225</v>
      </c>
      <c r="AH2103" s="592" t="s">
        <v>226</v>
      </c>
      <c r="AI2103" s="592" t="s">
        <v>225</v>
      </c>
      <c r="AJ2103" s="592" t="s">
        <v>226</v>
      </c>
      <c r="AK2103" s="592" t="s">
        <v>226</v>
      </c>
      <c r="AL2103" s="592" t="s">
        <v>226</v>
      </c>
    </row>
    <row r="2104" spans="1:38" x14ac:dyDescent="0.3">
      <c r="A2104" s="592">
        <v>702777</v>
      </c>
      <c r="B2104" s="592" t="s">
        <v>4276</v>
      </c>
      <c r="C2104" s="592" t="s">
        <v>224</v>
      </c>
      <c r="D2104" s="592" t="s">
        <v>226</v>
      </c>
      <c r="E2104" s="592" t="s">
        <v>224</v>
      </c>
      <c r="F2104" s="592" t="s">
        <v>224</v>
      </c>
      <c r="G2104" s="592" t="s">
        <v>226</v>
      </c>
      <c r="H2104" s="592" t="s">
        <v>226</v>
      </c>
      <c r="I2104" s="592" t="s">
        <v>226</v>
      </c>
      <c r="J2104" s="592" t="s">
        <v>226</v>
      </c>
      <c r="K2104" s="592" t="s">
        <v>226</v>
      </c>
      <c r="L2104" s="592" t="s">
        <v>224</v>
      </c>
      <c r="M2104" s="592" t="s">
        <v>224</v>
      </c>
      <c r="N2104" s="592" t="s">
        <v>226</v>
      </c>
      <c r="O2104" s="592" t="s">
        <v>224</v>
      </c>
      <c r="P2104" s="592" t="s">
        <v>224</v>
      </c>
      <c r="Q2104" s="592" t="s">
        <v>226</v>
      </c>
      <c r="R2104" s="592" t="s">
        <v>224</v>
      </c>
      <c r="S2104" s="592" t="s">
        <v>226</v>
      </c>
      <c r="T2104" s="592" t="s">
        <v>226</v>
      </c>
      <c r="U2104" s="592" t="s">
        <v>224</v>
      </c>
      <c r="V2104" s="592" t="s">
        <v>224</v>
      </c>
      <c r="W2104" s="592" t="s">
        <v>226</v>
      </c>
      <c r="X2104" s="592" t="s">
        <v>226</v>
      </c>
      <c r="Y2104" s="592" t="s">
        <v>224</v>
      </c>
      <c r="Z2104" s="592" t="s">
        <v>226</v>
      </c>
      <c r="AA2104" s="592" t="s">
        <v>225</v>
      </c>
      <c r="AB2104" s="592" t="s">
        <v>224</v>
      </c>
      <c r="AC2104" s="592" t="s">
        <v>225</v>
      </c>
      <c r="AD2104" s="592" t="s">
        <v>226</v>
      </c>
      <c r="AE2104" s="592" t="s">
        <v>226</v>
      </c>
      <c r="AF2104" s="592" t="s">
        <v>226</v>
      </c>
      <c r="AG2104" s="592" t="s">
        <v>224</v>
      </c>
      <c r="AH2104" s="592" t="s">
        <v>224</v>
      </c>
      <c r="AI2104" s="592" t="s">
        <v>226</v>
      </c>
      <c r="AJ2104" s="592" t="s">
        <v>224</v>
      </c>
      <c r="AK2104" s="592" t="s">
        <v>224</v>
      </c>
      <c r="AL2104" s="592" t="s">
        <v>224</v>
      </c>
    </row>
    <row r="2105" spans="1:38" x14ac:dyDescent="0.3">
      <c r="A2105" s="592">
        <v>705724</v>
      </c>
      <c r="B2105" s="592" t="s">
        <v>4276</v>
      </c>
      <c r="C2105" s="592" t="s">
        <v>224</v>
      </c>
      <c r="D2105" s="592" t="s">
        <v>226</v>
      </c>
      <c r="E2105" s="592" t="s">
        <v>226</v>
      </c>
      <c r="F2105" s="592" t="s">
        <v>226</v>
      </c>
      <c r="G2105" s="592" t="s">
        <v>224</v>
      </c>
      <c r="H2105" s="592" t="s">
        <v>226</v>
      </c>
      <c r="I2105" s="592" t="s">
        <v>226</v>
      </c>
      <c r="J2105" s="592" t="s">
        <v>226</v>
      </c>
      <c r="K2105" s="592" t="s">
        <v>226</v>
      </c>
      <c r="L2105" s="592" t="s">
        <v>226</v>
      </c>
      <c r="M2105" s="592" t="s">
        <v>226</v>
      </c>
      <c r="N2105" s="592" t="s">
        <v>226</v>
      </c>
      <c r="O2105" s="592" t="s">
        <v>226</v>
      </c>
      <c r="P2105" s="592" t="s">
        <v>226</v>
      </c>
      <c r="Q2105" s="592" t="s">
        <v>226</v>
      </c>
      <c r="R2105" s="592" t="s">
        <v>226</v>
      </c>
      <c r="S2105" s="592" t="s">
        <v>224</v>
      </c>
      <c r="T2105" s="592" t="s">
        <v>226</v>
      </c>
      <c r="U2105" s="592" t="s">
        <v>226</v>
      </c>
      <c r="V2105" s="592" t="s">
        <v>226</v>
      </c>
      <c r="W2105" s="592" t="s">
        <v>225</v>
      </c>
      <c r="X2105" s="592" t="s">
        <v>226</v>
      </c>
      <c r="Y2105" s="592" t="s">
        <v>226</v>
      </c>
      <c r="Z2105" s="592" t="s">
        <v>226</v>
      </c>
      <c r="AA2105" s="592" t="s">
        <v>224</v>
      </c>
      <c r="AB2105" s="592" t="s">
        <v>226</v>
      </c>
      <c r="AC2105" s="592" t="s">
        <v>226</v>
      </c>
      <c r="AD2105" s="592" t="s">
        <v>224</v>
      </c>
      <c r="AE2105" s="592" t="s">
        <v>226</v>
      </c>
      <c r="AF2105" s="592" t="s">
        <v>224</v>
      </c>
      <c r="AG2105" s="592" t="s">
        <v>226</v>
      </c>
      <c r="AH2105" s="592" t="s">
        <v>226</v>
      </c>
      <c r="AI2105" s="592" t="s">
        <v>226</v>
      </c>
      <c r="AJ2105" s="592" t="s">
        <v>226</v>
      </c>
      <c r="AK2105" s="592" t="s">
        <v>226</v>
      </c>
      <c r="AL2105" s="592" t="s">
        <v>226</v>
      </c>
    </row>
    <row r="2106" spans="1:38" x14ac:dyDescent="0.3">
      <c r="A2106" s="592">
        <v>703840</v>
      </c>
      <c r="B2106" s="592" t="s">
        <v>4276</v>
      </c>
      <c r="C2106" s="592" t="s">
        <v>224</v>
      </c>
      <c r="D2106" s="592" t="s">
        <v>224</v>
      </c>
      <c r="E2106" s="592" t="s">
        <v>226</v>
      </c>
      <c r="F2106" s="592" t="s">
        <v>226</v>
      </c>
      <c r="G2106" s="592" t="s">
        <v>225</v>
      </c>
      <c r="H2106" s="592" t="s">
        <v>226</v>
      </c>
      <c r="I2106" s="592" t="s">
        <v>226</v>
      </c>
      <c r="J2106" s="592" t="s">
        <v>226</v>
      </c>
      <c r="K2106" s="592" t="s">
        <v>226</v>
      </c>
      <c r="L2106" s="592" t="s">
        <v>226</v>
      </c>
      <c r="M2106" s="592" t="s">
        <v>224</v>
      </c>
      <c r="N2106" s="592" t="s">
        <v>226</v>
      </c>
      <c r="O2106" s="592" t="s">
        <v>224</v>
      </c>
      <c r="P2106" s="592" t="s">
        <v>226</v>
      </c>
      <c r="Q2106" s="592" t="s">
        <v>226</v>
      </c>
      <c r="R2106" s="592" t="s">
        <v>226</v>
      </c>
      <c r="S2106" s="592" t="s">
        <v>226</v>
      </c>
      <c r="T2106" s="592" t="s">
        <v>226</v>
      </c>
      <c r="U2106" s="592" t="s">
        <v>226</v>
      </c>
      <c r="V2106" s="592" t="s">
        <v>224</v>
      </c>
      <c r="W2106" s="592" t="s">
        <v>224</v>
      </c>
      <c r="X2106" s="592" t="s">
        <v>226</v>
      </c>
      <c r="Y2106" s="592" t="s">
        <v>226</v>
      </c>
      <c r="Z2106" s="592" t="s">
        <v>226</v>
      </c>
      <c r="AA2106" s="592" t="s">
        <v>226</v>
      </c>
      <c r="AB2106" s="592" t="s">
        <v>226</v>
      </c>
      <c r="AC2106" s="592" t="s">
        <v>224</v>
      </c>
      <c r="AD2106" s="592" t="s">
        <v>224</v>
      </c>
      <c r="AE2106" s="592" t="s">
        <v>226</v>
      </c>
      <c r="AF2106" s="592" t="s">
        <v>226</v>
      </c>
      <c r="AG2106" s="592" t="s">
        <v>226</v>
      </c>
      <c r="AH2106" s="592" t="s">
        <v>224</v>
      </c>
      <c r="AI2106" s="592" t="s">
        <v>226</v>
      </c>
      <c r="AJ2106" s="592" t="s">
        <v>224</v>
      </c>
      <c r="AK2106" s="592" t="s">
        <v>224</v>
      </c>
      <c r="AL2106" s="592" t="s">
        <v>225</v>
      </c>
    </row>
    <row r="2107" spans="1:38" x14ac:dyDescent="0.3">
      <c r="A2107" s="592">
        <v>700917</v>
      </c>
      <c r="B2107" s="592" t="s">
        <v>4276</v>
      </c>
      <c r="C2107" s="592" t="s">
        <v>224</v>
      </c>
      <c r="D2107" s="592" t="s">
        <v>226</v>
      </c>
      <c r="E2107" s="592" t="s">
        <v>226</v>
      </c>
      <c r="F2107" s="592" t="s">
        <v>224</v>
      </c>
      <c r="G2107" s="592" t="s">
        <v>226</v>
      </c>
      <c r="H2107" s="592" t="s">
        <v>226</v>
      </c>
      <c r="I2107" s="592" t="s">
        <v>226</v>
      </c>
      <c r="J2107" s="592" t="s">
        <v>224</v>
      </c>
      <c r="K2107" s="592" t="s">
        <v>224</v>
      </c>
      <c r="L2107" s="592" t="s">
        <v>224</v>
      </c>
      <c r="M2107" s="592" t="s">
        <v>226</v>
      </c>
      <c r="N2107" s="592" t="s">
        <v>224</v>
      </c>
      <c r="O2107" s="592" t="s">
        <v>226</v>
      </c>
      <c r="P2107" s="592" t="s">
        <v>226</v>
      </c>
      <c r="Q2107" s="592" t="s">
        <v>226</v>
      </c>
      <c r="R2107" s="592" t="s">
        <v>226</v>
      </c>
      <c r="S2107" s="592" t="s">
        <v>224</v>
      </c>
      <c r="T2107" s="592" t="s">
        <v>226</v>
      </c>
      <c r="U2107" s="592" t="s">
        <v>224</v>
      </c>
      <c r="V2107" s="592" t="s">
        <v>224</v>
      </c>
      <c r="W2107" s="592" t="s">
        <v>225</v>
      </c>
      <c r="X2107" s="592" t="s">
        <v>224</v>
      </c>
      <c r="Y2107" s="592" t="s">
        <v>226</v>
      </c>
      <c r="Z2107" s="592" t="s">
        <v>225</v>
      </c>
      <c r="AA2107" s="592" t="s">
        <v>226</v>
      </c>
      <c r="AB2107" s="592" t="s">
        <v>225</v>
      </c>
      <c r="AC2107" s="592" t="s">
        <v>225</v>
      </c>
      <c r="AD2107" s="592" t="s">
        <v>225</v>
      </c>
      <c r="AE2107" s="592" t="s">
        <v>226</v>
      </c>
      <c r="AF2107" s="592" t="s">
        <v>225</v>
      </c>
      <c r="AG2107" s="592" t="s">
        <v>226</v>
      </c>
      <c r="AH2107" s="592" t="s">
        <v>225</v>
      </c>
      <c r="AI2107" s="592" t="s">
        <v>225</v>
      </c>
      <c r="AJ2107" s="592" t="s">
        <v>226</v>
      </c>
      <c r="AK2107" s="592" t="s">
        <v>225</v>
      </c>
      <c r="AL2107" s="592" t="s">
        <v>226</v>
      </c>
    </row>
    <row r="2108" spans="1:38" x14ac:dyDescent="0.3">
      <c r="A2108" s="592">
        <v>705564</v>
      </c>
      <c r="B2108" s="592" t="s">
        <v>4276</v>
      </c>
      <c r="C2108" s="592" t="s">
        <v>224</v>
      </c>
      <c r="D2108" s="592" t="s">
        <v>226</v>
      </c>
      <c r="E2108" s="592" t="s">
        <v>226</v>
      </c>
      <c r="F2108" s="592" t="s">
        <v>226</v>
      </c>
      <c r="G2108" s="592" t="s">
        <v>226</v>
      </c>
      <c r="H2108" s="592" t="s">
        <v>226</v>
      </c>
      <c r="I2108" s="592" t="s">
        <v>226</v>
      </c>
      <c r="J2108" s="592" t="s">
        <v>226</v>
      </c>
      <c r="K2108" s="592" t="s">
        <v>224</v>
      </c>
      <c r="L2108" s="592" t="s">
        <v>224</v>
      </c>
      <c r="M2108" s="592" t="s">
        <v>224</v>
      </c>
      <c r="N2108" s="592" t="s">
        <v>226</v>
      </c>
      <c r="O2108" s="592" t="s">
        <v>226</v>
      </c>
      <c r="P2108" s="592" t="s">
        <v>226</v>
      </c>
      <c r="Q2108" s="592" t="s">
        <v>226</v>
      </c>
      <c r="R2108" s="592" t="s">
        <v>226</v>
      </c>
      <c r="S2108" s="592" t="s">
        <v>226</v>
      </c>
      <c r="T2108" s="592" t="s">
        <v>226</v>
      </c>
      <c r="U2108" s="592" t="s">
        <v>226</v>
      </c>
      <c r="V2108" s="592" t="s">
        <v>226</v>
      </c>
      <c r="W2108" s="592" t="s">
        <v>226</v>
      </c>
      <c r="X2108" s="592" t="s">
        <v>226</v>
      </c>
      <c r="Y2108" s="592" t="s">
        <v>226</v>
      </c>
      <c r="Z2108" s="592" t="s">
        <v>226</v>
      </c>
      <c r="AA2108" s="592" t="s">
        <v>225</v>
      </c>
      <c r="AB2108" s="592" t="s">
        <v>226</v>
      </c>
      <c r="AC2108" s="592" t="s">
        <v>226</v>
      </c>
      <c r="AD2108" s="592" t="s">
        <v>226</v>
      </c>
      <c r="AE2108" s="592" t="s">
        <v>226</v>
      </c>
      <c r="AF2108" s="592" t="s">
        <v>226</v>
      </c>
      <c r="AG2108" s="592" t="s">
        <v>225</v>
      </c>
      <c r="AH2108" s="592" t="s">
        <v>226</v>
      </c>
      <c r="AI2108" s="592" t="s">
        <v>225</v>
      </c>
      <c r="AJ2108" s="592" t="s">
        <v>226</v>
      </c>
      <c r="AK2108" s="592" t="s">
        <v>226</v>
      </c>
      <c r="AL2108" s="592" t="s">
        <v>226</v>
      </c>
    </row>
    <row r="2109" spans="1:38" x14ac:dyDescent="0.3">
      <c r="A2109" s="592">
        <v>702201</v>
      </c>
      <c r="B2109" s="592" t="s">
        <v>4276</v>
      </c>
      <c r="C2109" s="592" t="s">
        <v>224</v>
      </c>
      <c r="D2109" s="592" t="s">
        <v>224</v>
      </c>
      <c r="E2109" s="592" t="s">
        <v>224</v>
      </c>
      <c r="F2109" s="592" t="s">
        <v>226</v>
      </c>
      <c r="G2109" s="592" t="s">
        <v>224</v>
      </c>
      <c r="H2109" s="592" t="s">
        <v>226</v>
      </c>
      <c r="I2109" s="592" t="s">
        <v>226</v>
      </c>
      <c r="J2109" s="592" t="s">
        <v>224</v>
      </c>
      <c r="K2109" s="592" t="s">
        <v>226</v>
      </c>
      <c r="L2109" s="592" t="s">
        <v>225</v>
      </c>
      <c r="M2109" s="592" t="s">
        <v>225</v>
      </c>
      <c r="N2109" s="592" t="s">
        <v>226</v>
      </c>
      <c r="O2109" s="592" t="s">
        <v>225</v>
      </c>
      <c r="P2109" s="592" t="s">
        <v>226</v>
      </c>
      <c r="Q2109" s="592" t="s">
        <v>226</v>
      </c>
      <c r="R2109" s="592" t="s">
        <v>224</v>
      </c>
      <c r="S2109" s="592" t="s">
        <v>224</v>
      </c>
      <c r="T2109" s="592" t="s">
        <v>226</v>
      </c>
      <c r="U2109" s="592" t="s">
        <v>226</v>
      </c>
      <c r="V2109" s="592" t="s">
        <v>224</v>
      </c>
      <c r="W2109" s="592" t="s">
        <v>224</v>
      </c>
      <c r="X2109" s="592" t="s">
        <v>224</v>
      </c>
      <c r="Y2109" s="592" t="s">
        <v>224</v>
      </c>
      <c r="Z2109" s="592" t="s">
        <v>226</v>
      </c>
      <c r="AA2109" s="592" t="s">
        <v>226</v>
      </c>
      <c r="AB2109" s="592" t="s">
        <v>224</v>
      </c>
      <c r="AC2109" s="592" t="s">
        <v>225</v>
      </c>
      <c r="AD2109" s="592" t="s">
        <v>225</v>
      </c>
      <c r="AE2109" s="592" t="s">
        <v>226</v>
      </c>
      <c r="AF2109" s="592" t="s">
        <v>224</v>
      </c>
      <c r="AG2109" s="592" t="s">
        <v>226</v>
      </c>
      <c r="AH2109" s="592" t="s">
        <v>226</v>
      </c>
      <c r="AI2109" s="592" t="s">
        <v>224</v>
      </c>
      <c r="AJ2109" s="592" t="s">
        <v>224</v>
      </c>
      <c r="AK2109" s="592" t="s">
        <v>225</v>
      </c>
      <c r="AL2109" s="592" t="s">
        <v>225</v>
      </c>
    </row>
    <row r="2110" spans="1:38" x14ac:dyDescent="0.3">
      <c r="A2110" s="592">
        <v>703573</v>
      </c>
      <c r="B2110" s="592" t="s">
        <v>4276</v>
      </c>
      <c r="C2110" s="592" t="s">
        <v>224</v>
      </c>
      <c r="D2110" s="592" t="s">
        <v>224</v>
      </c>
      <c r="E2110" s="592" t="s">
        <v>226</v>
      </c>
      <c r="F2110" s="592" t="s">
        <v>226</v>
      </c>
      <c r="G2110" s="592" t="s">
        <v>224</v>
      </c>
      <c r="H2110" s="592" t="s">
        <v>226</v>
      </c>
      <c r="I2110" s="592" t="s">
        <v>226</v>
      </c>
      <c r="J2110" s="592" t="s">
        <v>224</v>
      </c>
      <c r="K2110" s="592" t="s">
        <v>224</v>
      </c>
      <c r="L2110" s="592" t="s">
        <v>226</v>
      </c>
      <c r="M2110" s="592" t="s">
        <v>226</v>
      </c>
      <c r="N2110" s="592" t="s">
        <v>224</v>
      </c>
      <c r="O2110" s="592" t="s">
        <v>224</v>
      </c>
      <c r="P2110" s="592" t="s">
        <v>224</v>
      </c>
      <c r="Q2110" s="592" t="s">
        <v>224</v>
      </c>
      <c r="R2110" s="592" t="s">
        <v>226</v>
      </c>
      <c r="S2110" s="592" t="s">
        <v>224</v>
      </c>
      <c r="T2110" s="592" t="s">
        <v>224</v>
      </c>
      <c r="U2110" s="592" t="s">
        <v>226</v>
      </c>
      <c r="V2110" s="592" t="s">
        <v>226</v>
      </c>
      <c r="W2110" s="592" t="s">
        <v>224</v>
      </c>
      <c r="X2110" s="592" t="s">
        <v>226</v>
      </c>
      <c r="Y2110" s="592" t="s">
        <v>226</v>
      </c>
      <c r="Z2110" s="592" t="s">
        <v>226</v>
      </c>
      <c r="AA2110" s="592" t="s">
        <v>226</v>
      </c>
      <c r="AB2110" s="592" t="s">
        <v>226</v>
      </c>
      <c r="AC2110" s="592" t="s">
        <v>226</v>
      </c>
      <c r="AD2110" s="592" t="s">
        <v>226</v>
      </c>
      <c r="AE2110" s="592" t="s">
        <v>226</v>
      </c>
      <c r="AF2110" s="592" t="s">
        <v>226</v>
      </c>
      <c r="AG2110" s="592" t="s">
        <v>226</v>
      </c>
      <c r="AH2110" s="592" t="s">
        <v>226</v>
      </c>
      <c r="AI2110" s="592" t="s">
        <v>226</v>
      </c>
      <c r="AJ2110" s="592" t="s">
        <v>226</v>
      </c>
      <c r="AK2110" s="592" t="s">
        <v>226</v>
      </c>
      <c r="AL2110" s="592" t="s">
        <v>226</v>
      </c>
    </row>
    <row r="2111" spans="1:38" x14ac:dyDescent="0.3">
      <c r="A2111" s="592">
        <v>702691</v>
      </c>
      <c r="B2111" s="592" t="s">
        <v>4276</v>
      </c>
      <c r="C2111" s="592" t="s">
        <v>224</v>
      </c>
      <c r="D2111" s="592" t="s">
        <v>226</v>
      </c>
      <c r="E2111" s="592" t="s">
        <v>224</v>
      </c>
      <c r="F2111" s="592" t="s">
        <v>226</v>
      </c>
      <c r="G2111" s="592" t="s">
        <v>226</v>
      </c>
      <c r="H2111" s="592" t="s">
        <v>224</v>
      </c>
      <c r="I2111" s="592" t="s">
        <v>224</v>
      </c>
      <c r="J2111" s="592" t="s">
        <v>224</v>
      </c>
      <c r="K2111" s="592" t="s">
        <v>224</v>
      </c>
      <c r="L2111" s="592" t="s">
        <v>224</v>
      </c>
      <c r="M2111" s="592" t="s">
        <v>226</v>
      </c>
      <c r="N2111" s="592" t="s">
        <v>224</v>
      </c>
      <c r="O2111" s="592" t="s">
        <v>224</v>
      </c>
      <c r="P2111" s="592" t="s">
        <v>224</v>
      </c>
      <c r="Q2111" s="592" t="s">
        <v>226</v>
      </c>
      <c r="R2111" s="592" t="s">
        <v>225</v>
      </c>
      <c r="S2111" s="592" t="s">
        <v>224</v>
      </c>
      <c r="T2111" s="592" t="s">
        <v>224</v>
      </c>
      <c r="U2111" s="592" t="s">
        <v>226</v>
      </c>
      <c r="V2111" s="592" t="s">
        <v>224</v>
      </c>
      <c r="W2111" s="592" t="s">
        <v>224</v>
      </c>
      <c r="X2111" s="592" t="s">
        <v>226</v>
      </c>
      <c r="Y2111" s="592" t="s">
        <v>225</v>
      </c>
      <c r="Z2111" s="592" t="s">
        <v>226</v>
      </c>
      <c r="AA2111" s="592" t="s">
        <v>225</v>
      </c>
      <c r="AB2111" s="592" t="s">
        <v>224</v>
      </c>
      <c r="AC2111" s="592" t="s">
        <v>225</v>
      </c>
      <c r="AD2111" s="592" t="s">
        <v>224</v>
      </c>
      <c r="AE2111" s="592" t="s">
        <v>226</v>
      </c>
      <c r="AF2111" s="592" t="s">
        <v>224</v>
      </c>
      <c r="AG2111" s="592" t="s">
        <v>225</v>
      </c>
      <c r="AH2111" s="592" t="s">
        <v>225</v>
      </c>
      <c r="AI2111" s="592" t="s">
        <v>225</v>
      </c>
      <c r="AJ2111" s="592" t="s">
        <v>226</v>
      </c>
      <c r="AK2111" s="592" t="s">
        <v>226</v>
      </c>
      <c r="AL2111" s="592" t="s">
        <v>225</v>
      </c>
    </row>
    <row r="2112" spans="1:38" x14ac:dyDescent="0.3">
      <c r="A2112" s="592">
        <v>704430</v>
      </c>
      <c r="B2112" s="592" t="s">
        <v>4276</v>
      </c>
      <c r="C2112" s="592" t="s">
        <v>224</v>
      </c>
      <c r="D2112" s="592" t="s">
        <v>224</v>
      </c>
      <c r="E2112" s="592" t="s">
        <v>226</v>
      </c>
      <c r="F2112" s="592" t="s">
        <v>224</v>
      </c>
      <c r="G2112" s="592" t="s">
        <v>224</v>
      </c>
      <c r="H2112" s="592" t="s">
        <v>224</v>
      </c>
      <c r="I2112" s="592" t="s">
        <v>226</v>
      </c>
      <c r="J2112" s="592" t="s">
        <v>226</v>
      </c>
      <c r="K2112" s="592" t="s">
        <v>226</v>
      </c>
      <c r="L2112" s="592" t="s">
        <v>226</v>
      </c>
      <c r="M2112" s="592" t="s">
        <v>226</v>
      </c>
      <c r="N2112" s="592" t="s">
        <v>225</v>
      </c>
      <c r="O2112" s="592" t="s">
        <v>224</v>
      </c>
      <c r="P2112" s="592" t="s">
        <v>224</v>
      </c>
      <c r="Q2112" s="592" t="s">
        <v>226</v>
      </c>
      <c r="R2112" s="592" t="s">
        <v>224</v>
      </c>
      <c r="S2112" s="592" t="s">
        <v>226</v>
      </c>
      <c r="T2112" s="592" t="s">
        <v>225</v>
      </c>
      <c r="U2112" s="592" t="s">
        <v>226</v>
      </c>
      <c r="V2112" s="592" t="s">
        <v>226</v>
      </c>
      <c r="W2112" s="592" t="s">
        <v>226</v>
      </c>
      <c r="X2112" s="592" t="s">
        <v>224</v>
      </c>
      <c r="Y2112" s="592" t="s">
        <v>226</v>
      </c>
      <c r="Z2112" s="592" t="s">
        <v>225</v>
      </c>
      <c r="AA2112" s="592" t="s">
        <v>226</v>
      </c>
      <c r="AB2112" s="592" t="s">
        <v>225</v>
      </c>
      <c r="AC2112" s="592" t="s">
        <v>224</v>
      </c>
      <c r="AD2112" s="592" t="s">
        <v>224</v>
      </c>
      <c r="AE2112" s="592" t="s">
        <v>226</v>
      </c>
      <c r="AF2112" s="592" t="s">
        <v>224</v>
      </c>
      <c r="AG2112" s="592" t="s">
        <v>226</v>
      </c>
      <c r="AH2112" s="592" t="s">
        <v>225</v>
      </c>
      <c r="AI2112" s="592" t="s">
        <v>225</v>
      </c>
      <c r="AJ2112" s="592" t="s">
        <v>225</v>
      </c>
      <c r="AK2112" s="592" t="s">
        <v>225</v>
      </c>
      <c r="AL2112" s="592" t="s">
        <v>225</v>
      </c>
    </row>
    <row r="2113" spans="1:38" x14ac:dyDescent="0.3">
      <c r="A2113" s="592">
        <v>701406</v>
      </c>
      <c r="B2113" s="592" t="s">
        <v>4276</v>
      </c>
      <c r="C2113" s="592" t="s">
        <v>224</v>
      </c>
      <c r="D2113" s="592" t="s">
        <v>224</v>
      </c>
      <c r="E2113" s="592" t="s">
        <v>224</v>
      </c>
      <c r="F2113" s="592" t="s">
        <v>224</v>
      </c>
      <c r="G2113" s="592" t="s">
        <v>224</v>
      </c>
      <c r="H2113" s="592" t="s">
        <v>226</v>
      </c>
      <c r="I2113" s="592" t="s">
        <v>226</v>
      </c>
      <c r="J2113" s="592" t="s">
        <v>224</v>
      </c>
      <c r="K2113" s="592" t="s">
        <v>226</v>
      </c>
      <c r="L2113" s="592" t="s">
        <v>224</v>
      </c>
      <c r="M2113" s="592" t="s">
        <v>226</v>
      </c>
      <c r="N2113" s="592" t="s">
        <v>224</v>
      </c>
      <c r="O2113" s="592" t="s">
        <v>224</v>
      </c>
      <c r="P2113" s="592" t="s">
        <v>224</v>
      </c>
      <c r="Q2113" s="592" t="s">
        <v>226</v>
      </c>
      <c r="R2113" s="592" t="s">
        <v>226</v>
      </c>
      <c r="S2113" s="592" t="s">
        <v>226</v>
      </c>
      <c r="T2113" s="592" t="s">
        <v>226</v>
      </c>
      <c r="U2113" s="592" t="s">
        <v>224</v>
      </c>
      <c r="V2113" s="592" t="s">
        <v>224</v>
      </c>
      <c r="W2113" s="592" t="s">
        <v>224</v>
      </c>
      <c r="X2113" s="592" t="s">
        <v>224</v>
      </c>
      <c r="Y2113" s="592" t="s">
        <v>224</v>
      </c>
      <c r="Z2113" s="592" t="s">
        <v>224</v>
      </c>
      <c r="AA2113" s="592" t="s">
        <v>226</v>
      </c>
      <c r="AB2113" s="592" t="s">
        <v>226</v>
      </c>
      <c r="AC2113" s="592" t="s">
        <v>225</v>
      </c>
      <c r="AD2113" s="592" t="s">
        <v>224</v>
      </c>
      <c r="AE2113" s="592" t="s">
        <v>226</v>
      </c>
      <c r="AF2113" s="592" t="s">
        <v>226</v>
      </c>
      <c r="AG2113" s="592" t="s">
        <v>226</v>
      </c>
      <c r="AH2113" s="592" t="s">
        <v>226</v>
      </c>
      <c r="AI2113" s="592" t="s">
        <v>226</v>
      </c>
      <c r="AJ2113" s="592" t="s">
        <v>226</v>
      </c>
      <c r="AK2113" s="592" t="s">
        <v>226</v>
      </c>
      <c r="AL2113" s="592" t="s">
        <v>226</v>
      </c>
    </row>
    <row r="2114" spans="1:38" x14ac:dyDescent="0.3">
      <c r="A2114" s="592">
        <v>701595</v>
      </c>
      <c r="B2114" s="592" t="s">
        <v>4276</v>
      </c>
      <c r="C2114" s="592" t="s">
        <v>224</v>
      </c>
      <c r="D2114" s="592" t="s">
        <v>224</v>
      </c>
      <c r="E2114" s="592" t="s">
        <v>224</v>
      </c>
      <c r="F2114" s="592" t="s">
        <v>226</v>
      </c>
      <c r="G2114" s="592" t="s">
        <v>224</v>
      </c>
      <c r="H2114" s="592" t="s">
        <v>226</v>
      </c>
      <c r="I2114" s="592" t="s">
        <v>224</v>
      </c>
      <c r="J2114" s="592" t="s">
        <v>224</v>
      </c>
      <c r="K2114" s="592" t="s">
        <v>224</v>
      </c>
      <c r="L2114" s="592" t="s">
        <v>224</v>
      </c>
      <c r="M2114" s="592" t="s">
        <v>224</v>
      </c>
      <c r="N2114" s="592" t="s">
        <v>226</v>
      </c>
      <c r="O2114" s="592" t="s">
        <v>226</v>
      </c>
      <c r="P2114" s="592" t="s">
        <v>226</v>
      </c>
      <c r="Q2114" s="592" t="s">
        <v>226</v>
      </c>
      <c r="R2114" s="592" t="s">
        <v>226</v>
      </c>
      <c r="S2114" s="592" t="s">
        <v>226</v>
      </c>
      <c r="T2114" s="592" t="s">
        <v>226</v>
      </c>
      <c r="U2114" s="592" t="s">
        <v>226</v>
      </c>
      <c r="V2114" s="592" t="s">
        <v>226</v>
      </c>
      <c r="W2114" s="592" t="s">
        <v>226</v>
      </c>
      <c r="X2114" s="592" t="s">
        <v>226</v>
      </c>
      <c r="Y2114" s="592" t="s">
        <v>226</v>
      </c>
      <c r="Z2114" s="592" t="s">
        <v>226</v>
      </c>
      <c r="AA2114" s="592" t="s">
        <v>224</v>
      </c>
      <c r="AB2114" s="592" t="s">
        <v>224</v>
      </c>
      <c r="AC2114" s="592" t="s">
        <v>225</v>
      </c>
      <c r="AD2114" s="592" t="s">
        <v>226</v>
      </c>
      <c r="AE2114" s="592" t="s">
        <v>226</v>
      </c>
      <c r="AF2114" s="592" t="s">
        <v>225</v>
      </c>
      <c r="AG2114" s="592" t="s">
        <v>226</v>
      </c>
      <c r="AH2114" s="592" t="s">
        <v>226</v>
      </c>
      <c r="AI2114" s="592" t="s">
        <v>225</v>
      </c>
      <c r="AJ2114" s="592" t="s">
        <v>225</v>
      </c>
      <c r="AK2114" s="592" t="s">
        <v>226</v>
      </c>
      <c r="AL2114" s="592" t="s">
        <v>226</v>
      </c>
    </row>
    <row r="2115" spans="1:38" x14ac:dyDescent="0.3">
      <c r="A2115" s="592">
        <v>703049</v>
      </c>
      <c r="B2115" s="592" t="s">
        <v>4276</v>
      </c>
      <c r="C2115" s="592" t="s">
        <v>224</v>
      </c>
      <c r="D2115" s="592" t="s">
        <v>224</v>
      </c>
      <c r="E2115" s="592" t="s">
        <v>224</v>
      </c>
      <c r="F2115" s="592" t="s">
        <v>224</v>
      </c>
      <c r="G2115" s="592" t="s">
        <v>224</v>
      </c>
      <c r="H2115" s="592" t="s">
        <v>226</v>
      </c>
      <c r="I2115" s="592" t="s">
        <v>224</v>
      </c>
      <c r="J2115" s="592" t="s">
        <v>224</v>
      </c>
      <c r="K2115" s="592" t="s">
        <v>224</v>
      </c>
      <c r="L2115" s="592" t="s">
        <v>224</v>
      </c>
      <c r="M2115" s="592" t="s">
        <v>226</v>
      </c>
      <c r="N2115" s="592" t="s">
        <v>224</v>
      </c>
      <c r="O2115" s="592" t="s">
        <v>224</v>
      </c>
      <c r="P2115" s="592" t="s">
        <v>224</v>
      </c>
      <c r="Q2115" s="592" t="s">
        <v>226</v>
      </c>
      <c r="R2115" s="592" t="s">
        <v>226</v>
      </c>
      <c r="S2115" s="592" t="s">
        <v>224</v>
      </c>
      <c r="T2115" s="592" t="s">
        <v>226</v>
      </c>
      <c r="U2115" s="592" t="s">
        <v>224</v>
      </c>
      <c r="V2115" s="592" t="s">
        <v>226</v>
      </c>
      <c r="W2115" s="592" t="s">
        <v>224</v>
      </c>
      <c r="X2115" s="592" t="s">
        <v>224</v>
      </c>
      <c r="Y2115" s="592" t="s">
        <v>226</v>
      </c>
      <c r="Z2115" s="592" t="s">
        <v>226</v>
      </c>
      <c r="AA2115" s="592" t="s">
        <v>226</v>
      </c>
      <c r="AB2115" s="592" t="s">
        <v>226</v>
      </c>
      <c r="AC2115" s="592" t="s">
        <v>226</v>
      </c>
      <c r="AD2115" s="592" t="s">
        <v>224</v>
      </c>
      <c r="AE2115" s="592" t="s">
        <v>224</v>
      </c>
      <c r="AF2115" s="592" t="s">
        <v>224</v>
      </c>
      <c r="AG2115" s="592" t="s">
        <v>226</v>
      </c>
      <c r="AH2115" s="592" t="s">
        <v>225</v>
      </c>
      <c r="AI2115" s="592" t="s">
        <v>226</v>
      </c>
      <c r="AJ2115" s="592" t="s">
        <v>224</v>
      </c>
      <c r="AK2115" s="592" t="s">
        <v>225</v>
      </c>
      <c r="AL2115" s="592" t="s">
        <v>225</v>
      </c>
    </row>
    <row r="2116" spans="1:38" x14ac:dyDescent="0.3">
      <c r="A2116" s="592">
        <v>703663</v>
      </c>
      <c r="B2116" s="592" t="s">
        <v>4276</v>
      </c>
      <c r="C2116" s="592" t="s">
        <v>224</v>
      </c>
      <c r="D2116" s="592" t="s">
        <v>224</v>
      </c>
      <c r="E2116" s="592" t="s">
        <v>224</v>
      </c>
      <c r="F2116" s="592" t="s">
        <v>224</v>
      </c>
      <c r="G2116" s="592" t="s">
        <v>224</v>
      </c>
      <c r="H2116" s="592" t="s">
        <v>226</v>
      </c>
      <c r="I2116" s="592" t="s">
        <v>226</v>
      </c>
      <c r="J2116" s="592" t="s">
        <v>224</v>
      </c>
      <c r="K2116" s="592" t="s">
        <v>226</v>
      </c>
      <c r="L2116" s="592" t="s">
        <v>224</v>
      </c>
      <c r="M2116" s="592" t="s">
        <v>226</v>
      </c>
      <c r="N2116" s="592" t="s">
        <v>226</v>
      </c>
      <c r="O2116" s="592" t="s">
        <v>224</v>
      </c>
      <c r="P2116" s="592" t="s">
        <v>226</v>
      </c>
      <c r="Q2116" s="592" t="s">
        <v>224</v>
      </c>
      <c r="R2116" s="592" t="s">
        <v>226</v>
      </c>
      <c r="S2116" s="592" t="s">
        <v>224</v>
      </c>
      <c r="T2116" s="592" t="s">
        <v>224</v>
      </c>
      <c r="U2116" s="592" t="s">
        <v>224</v>
      </c>
      <c r="V2116" s="592" t="s">
        <v>226</v>
      </c>
      <c r="W2116" s="592" t="s">
        <v>224</v>
      </c>
      <c r="X2116" s="592" t="s">
        <v>224</v>
      </c>
      <c r="Y2116" s="592" t="s">
        <v>226</v>
      </c>
      <c r="Z2116" s="592" t="s">
        <v>224</v>
      </c>
      <c r="AA2116" s="592" t="s">
        <v>226</v>
      </c>
      <c r="AB2116" s="592" t="s">
        <v>226</v>
      </c>
      <c r="AC2116" s="592" t="s">
        <v>226</v>
      </c>
      <c r="AD2116" s="592" t="s">
        <v>224</v>
      </c>
      <c r="AE2116" s="592" t="s">
        <v>226</v>
      </c>
      <c r="AF2116" s="592" t="s">
        <v>224</v>
      </c>
      <c r="AG2116" s="592" t="s">
        <v>226</v>
      </c>
      <c r="AH2116" s="592" t="s">
        <v>225</v>
      </c>
      <c r="AI2116" s="592" t="s">
        <v>225</v>
      </c>
      <c r="AJ2116" s="592" t="s">
        <v>226</v>
      </c>
      <c r="AK2116" s="592" t="s">
        <v>225</v>
      </c>
      <c r="AL2116" s="592" t="s">
        <v>225</v>
      </c>
    </row>
    <row r="2117" spans="1:38" x14ac:dyDescent="0.3">
      <c r="A2117" s="592">
        <v>703731</v>
      </c>
      <c r="B2117" s="592" t="s">
        <v>4276</v>
      </c>
      <c r="C2117" s="592" t="s">
        <v>224</v>
      </c>
      <c r="D2117" s="592" t="s">
        <v>224</v>
      </c>
      <c r="E2117" s="592" t="s">
        <v>224</v>
      </c>
      <c r="F2117" s="592" t="s">
        <v>224</v>
      </c>
      <c r="G2117" s="592" t="s">
        <v>224</v>
      </c>
      <c r="H2117" s="592" t="s">
        <v>224</v>
      </c>
      <c r="I2117" s="592" t="s">
        <v>226</v>
      </c>
      <c r="J2117" s="592" t="s">
        <v>226</v>
      </c>
      <c r="K2117" s="592" t="s">
        <v>226</v>
      </c>
      <c r="L2117" s="592" t="s">
        <v>224</v>
      </c>
      <c r="M2117" s="592" t="s">
        <v>226</v>
      </c>
      <c r="N2117" s="592" t="s">
        <v>226</v>
      </c>
      <c r="O2117" s="592" t="s">
        <v>224</v>
      </c>
      <c r="P2117" s="592" t="s">
        <v>226</v>
      </c>
      <c r="Q2117" s="592" t="s">
        <v>226</v>
      </c>
      <c r="R2117" s="592" t="s">
        <v>226</v>
      </c>
      <c r="S2117" s="592" t="s">
        <v>224</v>
      </c>
      <c r="T2117" s="592" t="s">
        <v>224</v>
      </c>
      <c r="U2117" s="592" t="s">
        <v>226</v>
      </c>
      <c r="V2117" s="592" t="s">
        <v>226</v>
      </c>
      <c r="W2117" s="592" t="s">
        <v>226</v>
      </c>
      <c r="X2117" s="592" t="s">
        <v>224</v>
      </c>
      <c r="Y2117" s="592" t="s">
        <v>226</v>
      </c>
      <c r="Z2117" s="592" t="s">
        <v>224</v>
      </c>
      <c r="AA2117" s="592" t="s">
        <v>226</v>
      </c>
      <c r="AB2117" s="592" t="s">
        <v>226</v>
      </c>
      <c r="AC2117" s="592" t="s">
        <v>226</v>
      </c>
      <c r="AD2117" s="592" t="s">
        <v>225</v>
      </c>
      <c r="AE2117" s="592" t="s">
        <v>226</v>
      </c>
      <c r="AF2117" s="592" t="s">
        <v>226</v>
      </c>
      <c r="AG2117" s="592" t="s">
        <v>226</v>
      </c>
      <c r="AH2117" s="592" t="s">
        <v>226</v>
      </c>
      <c r="AI2117" s="592" t="s">
        <v>226</v>
      </c>
      <c r="AJ2117" s="592" t="s">
        <v>226</v>
      </c>
      <c r="AK2117" s="592" t="s">
        <v>225</v>
      </c>
      <c r="AL2117" s="592" t="s">
        <v>226</v>
      </c>
    </row>
    <row r="2118" spans="1:38" x14ac:dyDescent="0.3">
      <c r="A2118" s="592">
        <v>701158</v>
      </c>
      <c r="B2118" s="592" t="s">
        <v>4276</v>
      </c>
      <c r="C2118" s="592" t="s">
        <v>224</v>
      </c>
      <c r="D2118" s="592" t="s">
        <v>226</v>
      </c>
      <c r="E2118" s="592" t="s">
        <v>224</v>
      </c>
      <c r="F2118" s="592" t="s">
        <v>224</v>
      </c>
      <c r="G2118" s="592" t="s">
        <v>224</v>
      </c>
      <c r="H2118" s="592" t="s">
        <v>224</v>
      </c>
      <c r="I2118" s="592" t="s">
        <v>226</v>
      </c>
      <c r="J2118" s="592" t="s">
        <v>226</v>
      </c>
      <c r="K2118" s="592" t="s">
        <v>226</v>
      </c>
      <c r="L2118" s="592" t="s">
        <v>226</v>
      </c>
      <c r="M2118" s="592" t="s">
        <v>226</v>
      </c>
      <c r="N2118" s="592" t="s">
        <v>226</v>
      </c>
      <c r="O2118" s="592" t="s">
        <v>224</v>
      </c>
      <c r="P2118" s="592" t="s">
        <v>224</v>
      </c>
      <c r="Q2118" s="592" t="s">
        <v>224</v>
      </c>
      <c r="R2118" s="592" t="s">
        <v>226</v>
      </c>
      <c r="S2118" s="592" t="s">
        <v>224</v>
      </c>
      <c r="T2118" s="592" t="s">
        <v>224</v>
      </c>
      <c r="U2118" s="592" t="s">
        <v>224</v>
      </c>
      <c r="V2118" s="592" t="s">
        <v>226</v>
      </c>
      <c r="W2118" s="592" t="s">
        <v>224</v>
      </c>
      <c r="X2118" s="592" t="s">
        <v>224</v>
      </c>
      <c r="Y2118" s="592" t="s">
        <v>225</v>
      </c>
      <c r="Z2118" s="592" t="s">
        <v>226</v>
      </c>
      <c r="AA2118" s="592" t="s">
        <v>225</v>
      </c>
      <c r="AB2118" s="592" t="s">
        <v>224</v>
      </c>
      <c r="AC2118" s="592" t="s">
        <v>225</v>
      </c>
      <c r="AD2118" s="592" t="s">
        <v>225</v>
      </c>
      <c r="AE2118" s="592" t="s">
        <v>224</v>
      </c>
      <c r="AF2118" s="592" t="s">
        <v>224</v>
      </c>
      <c r="AG2118" s="592" t="s">
        <v>225</v>
      </c>
      <c r="AH2118" s="592" t="s">
        <v>226</v>
      </c>
      <c r="AI2118" s="592" t="s">
        <v>225</v>
      </c>
      <c r="AJ2118" s="592" t="s">
        <v>225</v>
      </c>
      <c r="AK2118" s="592" t="s">
        <v>225</v>
      </c>
      <c r="AL2118" s="592" t="s">
        <v>225</v>
      </c>
    </row>
    <row r="2119" spans="1:38" x14ac:dyDescent="0.3">
      <c r="A2119" s="592">
        <v>700327</v>
      </c>
      <c r="B2119" s="592" t="s">
        <v>4276</v>
      </c>
      <c r="C2119" s="592" t="s">
        <v>224</v>
      </c>
      <c r="D2119" s="592" t="s">
        <v>224</v>
      </c>
      <c r="E2119" s="592" t="s">
        <v>225</v>
      </c>
      <c r="F2119" s="592" t="s">
        <v>226</v>
      </c>
      <c r="G2119" s="592" t="s">
        <v>224</v>
      </c>
      <c r="H2119" s="592" t="s">
        <v>224</v>
      </c>
      <c r="I2119" s="592" t="s">
        <v>224</v>
      </c>
      <c r="J2119" s="592" t="s">
        <v>224</v>
      </c>
      <c r="K2119" s="592" t="s">
        <v>224</v>
      </c>
      <c r="L2119" s="592" t="s">
        <v>224</v>
      </c>
      <c r="M2119" s="592" t="s">
        <v>224</v>
      </c>
      <c r="N2119" s="592" t="s">
        <v>224</v>
      </c>
      <c r="O2119" s="592" t="s">
        <v>224</v>
      </c>
      <c r="P2119" s="592" t="s">
        <v>224</v>
      </c>
      <c r="Q2119" s="592" t="s">
        <v>226</v>
      </c>
      <c r="R2119" s="592" t="s">
        <v>224</v>
      </c>
      <c r="S2119" s="592" t="s">
        <v>226</v>
      </c>
      <c r="T2119" s="592" t="s">
        <v>224</v>
      </c>
      <c r="U2119" s="592" t="s">
        <v>226</v>
      </c>
      <c r="V2119" s="592" t="s">
        <v>226</v>
      </c>
      <c r="W2119" s="592" t="s">
        <v>226</v>
      </c>
      <c r="X2119" s="592" t="s">
        <v>224</v>
      </c>
      <c r="Y2119" s="592" t="s">
        <v>224</v>
      </c>
      <c r="Z2119" s="592" t="s">
        <v>224</v>
      </c>
      <c r="AA2119" s="592" t="s">
        <v>226</v>
      </c>
      <c r="AB2119" s="592" t="s">
        <v>224</v>
      </c>
      <c r="AC2119" s="592" t="s">
        <v>225</v>
      </c>
      <c r="AD2119" s="592" t="s">
        <v>225</v>
      </c>
      <c r="AE2119" s="592" t="s">
        <v>224</v>
      </c>
      <c r="AF2119" s="592" t="s">
        <v>224</v>
      </c>
      <c r="AG2119" s="592" t="s">
        <v>225</v>
      </c>
      <c r="AH2119" s="592" t="s">
        <v>226</v>
      </c>
      <c r="AI2119" s="592" t="s">
        <v>225</v>
      </c>
      <c r="AJ2119" s="592" t="s">
        <v>226</v>
      </c>
      <c r="AK2119" s="592" t="s">
        <v>225</v>
      </c>
      <c r="AL2119" s="592" t="s">
        <v>226</v>
      </c>
    </row>
    <row r="2120" spans="1:38" x14ac:dyDescent="0.3">
      <c r="A2120" s="592">
        <v>702843</v>
      </c>
      <c r="B2120" s="592" t="s">
        <v>4276</v>
      </c>
      <c r="C2120" s="592" t="s">
        <v>224</v>
      </c>
      <c r="D2120" s="592" t="s">
        <v>224</v>
      </c>
      <c r="E2120" s="592" t="s">
        <v>224</v>
      </c>
      <c r="F2120" s="592" t="s">
        <v>224</v>
      </c>
      <c r="G2120" s="592" t="s">
        <v>226</v>
      </c>
      <c r="H2120" s="592" t="s">
        <v>226</v>
      </c>
      <c r="I2120" s="592" t="s">
        <v>226</v>
      </c>
      <c r="J2120" s="592" t="s">
        <v>224</v>
      </c>
      <c r="K2120" s="592" t="s">
        <v>226</v>
      </c>
      <c r="L2120" s="592" t="s">
        <v>226</v>
      </c>
      <c r="M2120" s="592" t="s">
        <v>226</v>
      </c>
      <c r="N2120" s="592" t="s">
        <v>226</v>
      </c>
      <c r="O2120" s="592" t="s">
        <v>224</v>
      </c>
      <c r="P2120" s="592" t="s">
        <v>224</v>
      </c>
      <c r="Q2120" s="592" t="s">
        <v>224</v>
      </c>
      <c r="R2120" s="592" t="s">
        <v>224</v>
      </c>
      <c r="S2120" s="592" t="s">
        <v>224</v>
      </c>
      <c r="T2120" s="592" t="s">
        <v>224</v>
      </c>
      <c r="U2120" s="592" t="s">
        <v>224</v>
      </c>
      <c r="V2120" s="592" t="s">
        <v>224</v>
      </c>
      <c r="W2120" s="592" t="s">
        <v>224</v>
      </c>
      <c r="X2120" s="592" t="s">
        <v>224</v>
      </c>
      <c r="Y2120" s="592" t="s">
        <v>224</v>
      </c>
      <c r="Z2120" s="592" t="s">
        <v>224</v>
      </c>
      <c r="AA2120" s="592" t="s">
        <v>226</v>
      </c>
      <c r="AB2120" s="592" t="s">
        <v>224</v>
      </c>
      <c r="AC2120" s="592" t="s">
        <v>224</v>
      </c>
      <c r="AD2120" s="592" t="s">
        <v>224</v>
      </c>
      <c r="AE2120" s="592" t="s">
        <v>224</v>
      </c>
      <c r="AF2120" s="592" t="s">
        <v>226</v>
      </c>
      <c r="AG2120" s="592" t="s">
        <v>225</v>
      </c>
      <c r="AH2120" s="592" t="s">
        <v>225</v>
      </c>
      <c r="AI2120" s="592" t="s">
        <v>224</v>
      </c>
      <c r="AJ2120" s="592" t="s">
        <v>225</v>
      </c>
      <c r="AK2120" s="592" t="s">
        <v>225</v>
      </c>
      <c r="AL2120" s="592" t="s">
        <v>226</v>
      </c>
    </row>
    <row r="2121" spans="1:38" x14ac:dyDescent="0.3">
      <c r="A2121" s="592">
        <v>702510</v>
      </c>
      <c r="B2121" s="592" t="s">
        <v>4276</v>
      </c>
      <c r="C2121" s="592" t="s">
        <v>224</v>
      </c>
      <c r="D2121" s="592" t="s">
        <v>226</v>
      </c>
      <c r="E2121" s="592" t="s">
        <v>224</v>
      </c>
      <c r="F2121" s="592" t="s">
        <v>226</v>
      </c>
      <c r="G2121" s="592" t="s">
        <v>224</v>
      </c>
      <c r="H2121" s="592" t="s">
        <v>226</v>
      </c>
      <c r="I2121" s="592" t="s">
        <v>224</v>
      </c>
      <c r="J2121" s="592" t="s">
        <v>226</v>
      </c>
      <c r="K2121" s="592" t="s">
        <v>224</v>
      </c>
      <c r="L2121" s="592" t="s">
        <v>224</v>
      </c>
      <c r="M2121" s="592" t="s">
        <v>226</v>
      </c>
      <c r="N2121" s="592" t="s">
        <v>226</v>
      </c>
      <c r="O2121" s="592" t="s">
        <v>224</v>
      </c>
      <c r="P2121" s="592" t="s">
        <v>224</v>
      </c>
      <c r="Q2121" s="592" t="s">
        <v>224</v>
      </c>
      <c r="R2121" s="592" t="s">
        <v>226</v>
      </c>
      <c r="S2121" s="592" t="s">
        <v>224</v>
      </c>
      <c r="T2121" s="592" t="s">
        <v>226</v>
      </c>
      <c r="U2121" s="592" t="s">
        <v>224</v>
      </c>
      <c r="V2121" s="592" t="s">
        <v>226</v>
      </c>
      <c r="W2121" s="592" t="s">
        <v>224</v>
      </c>
      <c r="X2121" s="592" t="s">
        <v>225</v>
      </c>
      <c r="Y2121" s="592" t="s">
        <v>224</v>
      </c>
      <c r="Z2121" s="592" t="s">
        <v>226</v>
      </c>
      <c r="AA2121" s="592" t="s">
        <v>226</v>
      </c>
      <c r="AB2121" s="592" t="s">
        <v>226</v>
      </c>
      <c r="AC2121" s="592" t="s">
        <v>224</v>
      </c>
      <c r="AD2121" s="592" t="s">
        <v>224</v>
      </c>
      <c r="AE2121" s="592" t="s">
        <v>224</v>
      </c>
      <c r="AF2121" s="592" t="s">
        <v>224</v>
      </c>
      <c r="AG2121" s="592" t="s">
        <v>225</v>
      </c>
      <c r="AH2121" s="592" t="s">
        <v>225</v>
      </c>
      <c r="AI2121" s="592" t="s">
        <v>225</v>
      </c>
      <c r="AJ2121" s="592" t="s">
        <v>225</v>
      </c>
      <c r="AK2121" s="592" t="s">
        <v>225</v>
      </c>
      <c r="AL2121" s="592" t="s">
        <v>225</v>
      </c>
    </row>
    <row r="2122" spans="1:38" x14ac:dyDescent="0.3">
      <c r="A2122" s="592">
        <v>701585</v>
      </c>
      <c r="B2122" s="592" t="s">
        <v>4276</v>
      </c>
      <c r="C2122" s="592" t="s">
        <v>224</v>
      </c>
      <c r="D2122" s="592" t="s">
        <v>224</v>
      </c>
      <c r="E2122" s="592" t="s">
        <v>224</v>
      </c>
      <c r="F2122" s="592" t="s">
        <v>224</v>
      </c>
      <c r="G2122" s="592" t="s">
        <v>224</v>
      </c>
      <c r="H2122" s="592" t="s">
        <v>226</v>
      </c>
      <c r="I2122" s="592" t="s">
        <v>226</v>
      </c>
      <c r="J2122" s="592" t="s">
        <v>224</v>
      </c>
      <c r="K2122" s="592" t="s">
        <v>226</v>
      </c>
      <c r="L2122" s="592" t="s">
        <v>226</v>
      </c>
      <c r="M2122" s="592" t="s">
        <v>226</v>
      </c>
      <c r="N2122" s="592" t="s">
        <v>226</v>
      </c>
      <c r="O2122" s="592" t="s">
        <v>224</v>
      </c>
      <c r="P2122" s="592" t="s">
        <v>224</v>
      </c>
      <c r="Q2122" s="592" t="s">
        <v>224</v>
      </c>
      <c r="R2122" s="592" t="s">
        <v>226</v>
      </c>
      <c r="S2122" s="592" t="s">
        <v>226</v>
      </c>
      <c r="T2122" s="592" t="s">
        <v>226</v>
      </c>
      <c r="U2122" s="592" t="s">
        <v>226</v>
      </c>
      <c r="V2122" s="592" t="s">
        <v>224</v>
      </c>
      <c r="W2122" s="592" t="s">
        <v>224</v>
      </c>
      <c r="X2122" s="592" t="s">
        <v>225</v>
      </c>
      <c r="Y2122" s="592" t="s">
        <v>226</v>
      </c>
      <c r="Z2122" s="592" t="s">
        <v>226</v>
      </c>
      <c r="AA2122" s="592" t="s">
        <v>225</v>
      </c>
      <c r="AB2122" s="592" t="s">
        <v>226</v>
      </c>
      <c r="AC2122" s="592" t="s">
        <v>225</v>
      </c>
      <c r="AD2122" s="592" t="s">
        <v>224</v>
      </c>
      <c r="AE2122" s="592" t="s">
        <v>225</v>
      </c>
      <c r="AF2122" s="592" t="s">
        <v>224</v>
      </c>
      <c r="AG2122" s="592" t="s">
        <v>225</v>
      </c>
      <c r="AH2122" s="592" t="s">
        <v>225</v>
      </c>
      <c r="AI2122" s="592" t="s">
        <v>225</v>
      </c>
      <c r="AJ2122" s="592" t="s">
        <v>225</v>
      </c>
      <c r="AK2122" s="592" t="s">
        <v>224</v>
      </c>
      <c r="AL2122" s="592" t="s">
        <v>226</v>
      </c>
    </row>
    <row r="2123" spans="1:38" x14ac:dyDescent="0.3">
      <c r="A2123" s="592">
        <v>706055</v>
      </c>
      <c r="B2123" s="592" t="s">
        <v>4276</v>
      </c>
      <c r="C2123" s="592" t="s">
        <v>226</v>
      </c>
      <c r="D2123" s="592" t="s">
        <v>226</v>
      </c>
      <c r="E2123" s="592" t="s">
        <v>226</v>
      </c>
      <c r="F2123" s="592" t="s">
        <v>226</v>
      </c>
      <c r="G2123" s="592" t="s">
        <v>226</v>
      </c>
      <c r="H2123" s="592" t="s">
        <v>224</v>
      </c>
      <c r="I2123" s="592" t="s">
        <v>226</v>
      </c>
      <c r="J2123" s="592" t="s">
        <v>226</v>
      </c>
      <c r="K2123" s="592" t="s">
        <v>226</v>
      </c>
      <c r="L2123" s="592" t="s">
        <v>224</v>
      </c>
      <c r="M2123" s="592" t="s">
        <v>226</v>
      </c>
      <c r="N2123" s="592" t="s">
        <v>226</v>
      </c>
      <c r="O2123" s="592" t="s">
        <v>224</v>
      </c>
      <c r="P2123" s="592" t="s">
        <v>226</v>
      </c>
      <c r="Q2123" s="592" t="s">
        <v>226</v>
      </c>
      <c r="R2123" s="592" t="s">
        <v>226</v>
      </c>
      <c r="S2123" s="592" t="s">
        <v>224</v>
      </c>
      <c r="T2123" s="592" t="s">
        <v>224</v>
      </c>
      <c r="U2123" s="592" t="s">
        <v>226</v>
      </c>
      <c r="V2123" s="592" t="s">
        <v>226</v>
      </c>
      <c r="W2123" s="592" t="s">
        <v>226</v>
      </c>
      <c r="X2123" s="592" t="s">
        <v>226</v>
      </c>
      <c r="Y2123" s="592" t="s">
        <v>226</v>
      </c>
      <c r="Z2123" s="592" t="s">
        <v>226</v>
      </c>
      <c r="AA2123" s="592" t="s">
        <v>226</v>
      </c>
      <c r="AB2123" s="592" t="s">
        <v>226</v>
      </c>
      <c r="AC2123" s="592" t="s">
        <v>226</v>
      </c>
      <c r="AD2123" s="592" t="s">
        <v>226</v>
      </c>
      <c r="AE2123" s="592" t="s">
        <v>226</v>
      </c>
      <c r="AF2123" s="592" t="s">
        <v>226</v>
      </c>
      <c r="AG2123" s="592" t="s">
        <v>225</v>
      </c>
      <c r="AH2123" s="592" t="s">
        <v>225</v>
      </c>
      <c r="AI2123" s="592" t="s">
        <v>225</v>
      </c>
      <c r="AJ2123" s="592" t="s">
        <v>225</v>
      </c>
      <c r="AK2123" s="592" t="s">
        <v>225</v>
      </c>
      <c r="AL2123" s="592" t="s">
        <v>225</v>
      </c>
    </row>
    <row r="2124" spans="1:38" x14ac:dyDescent="0.3">
      <c r="A2124" s="592">
        <v>704913</v>
      </c>
      <c r="B2124" s="592" t="s">
        <v>4276</v>
      </c>
      <c r="C2124" s="592" t="s">
        <v>226</v>
      </c>
      <c r="D2124" s="592" t="s">
        <v>226</v>
      </c>
      <c r="E2124" s="592" t="s">
        <v>224</v>
      </c>
      <c r="F2124" s="592" t="s">
        <v>226</v>
      </c>
      <c r="G2124" s="592" t="s">
        <v>226</v>
      </c>
      <c r="H2124" s="592" t="s">
        <v>224</v>
      </c>
      <c r="I2124" s="592" t="s">
        <v>226</v>
      </c>
      <c r="J2124" s="592" t="s">
        <v>226</v>
      </c>
      <c r="K2124" s="592" t="s">
        <v>226</v>
      </c>
      <c r="L2124" s="592" t="s">
        <v>226</v>
      </c>
      <c r="M2124" s="592" t="s">
        <v>224</v>
      </c>
      <c r="N2124" s="592" t="s">
        <v>224</v>
      </c>
      <c r="O2124" s="592" t="s">
        <v>224</v>
      </c>
      <c r="P2124" s="592" t="s">
        <v>224</v>
      </c>
      <c r="Q2124" s="592" t="s">
        <v>224</v>
      </c>
      <c r="R2124" s="592" t="s">
        <v>224</v>
      </c>
      <c r="S2124" s="592" t="s">
        <v>224</v>
      </c>
      <c r="T2124" s="592" t="s">
        <v>224</v>
      </c>
      <c r="U2124" s="592" t="s">
        <v>224</v>
      </c>
      <c r="V2124" s="592" t="s">
        <v>226</v>
      </c>
      <c r="W2124" s="592" t="s">
        <v>226</v>
      </c>
      <c r="X2124" s="592" t="s">
        <v>226</v>
      </c>
      <c r="Y2124" s="592" t="s">
        <v>226</v>
      </c>
      <c r="Z2124" s="592" t="s">
        <v>226</v>
      </c>
      <c r="AA2124" s="592" t="s">
        <v>226</v>
      </c>
      <c r="AB2124" s="592" t="s">
        <v>225</v>
      </c>
      <c r="AC2124" s="592" t="s">
        <v>225</v>
      </c>
      <c r="AD2124" s="592" t="s">
        <v>225</v>
      </c>
      <c r="AE2124" s="592" t="s">
        <v>225</v>
      </c>
      <c r="AF2124" s="592" t="s">
        <v>226</v>
      </c>
      <c r="AG2124" s="592" t="s">
        <v>225</v>
      </c>
      <c r="AH2124" s="592" t="s">
        <v>225</v>
      </c>
      <c r="AI2124" s="592" t="s">
        <v>225</v>
      </c>
      <c r="AJ2124" s="592" t="s">
        <v>225</v>
      </c>
      <c r="AK2124" s="592" t="s">
        <v>225</v>
      </c>
      <c r="AL2124" s="592" t="s">
        <v>225</v>
      </c>
    </row>
    <row r="2125" spans="1:38" x14ac:dyDescent="0.3">
      <c r="A2125" s="592">
        <v>704909</v>
      </c>
      <c r="B2125" s="592" t="s">
        <v>4276</v>
      </c>
      <c r="C2125" s="592" t="s">
        <v>226</v>
      </c>
      <c r="D2125" s="592" t="s">
        <v>224</v>
      </c>
      <c r="E2125" s="592" t="s">
        <v>226</v>
      </c>
      <c r="F2125" s="592" t="s">
        <v>226</v>
      </c>
      <c r="G2125" s="592" t="s">
        <v>224</v>
      </c>
      <c r="H2125" s="592" t="s">
        <v>226</v>
      </c>
      <c r="I2125" s="592" t="s">
        <v>224</v>
      </c>
      <c r="J2125" s="592" t="s">
        <v>226</v>
      </c>
      <c r="K2125" s="592" t="s">
        <v>226</v>
      </c>
      <c r="L2125" s="592" t="s">
        <v>226</v>
      </c>
      <c r="M2125" s="592" t="s">
        <v>226</v>
      </c>
      <c r="N2125" s="592" t="s">
        <v>226</v>
      </c>
      <c r="O2125" s="592" t="s">
        <v>226</v>
      </c>
      <c r="P2125" s="592" t="s">
        <v>226</v>
      </c>
      <c r="Q2125" s="592" t="s">
        <v>226</v>
      </c>
      <c r="R2125" s="592" t="s">
        <v>226</v>
      </c>
      <c r="S2125" s="592" t="s">
        <v>224</v>
      </c>
      <c r="T2125" s="592" t="s">
        <v>226</v>
      </c>
      <c r="U2125" s="592" t="s">
        <v>224</v>
      </c>
      <c r="V2125" s="592" t="s">
        <v>224</v>
      </c>
      <c r="W2125" s="592" t="s">
        <v>226</v>
      </c>
      <c r="X2125" s="592" t="s">
        <v>226</v>
      </c>
      <c r="Y2125" s="592" t="s">
        <v>224</v>
      </c>
      <c r="Z2125" s="592" t="s">
        <v>226</v>
      </c>
      <c r="AA2125" s="592" t="s">
        <v>225</v>
      </c>
      <c r="AB2125" s="592" t="s">
        <v>226</v>
      </c>
      <c r="AC2125" s="592" t="s">
        <v>226</v>
      </c>
      <c r="AD2125" s="592" t="s">
        <v>226</v>
      </c>
      <c r="AE2125" s="592" t="s">
        <v>225</v>
      </c>
      <c r="AF2125" s="592" t="s">
        <v>226</v>
      </c>
      <c r="AG2125" s="592" t="s">
        <v>225</v>
      </c>
      <c r="AH2125" s="592" t="s">
        <v>225</v>
      </c>
      <c r="AI2125" s="592" t="s">
        <v>225</v>
      </c>
      <c r="AJ2125" s="592" t="s">
        <v>225</v>
      </c>
      <c r="AK2125" s="592" t="s">
        <v>225</v>
      </c>
      <c r="AL2125" s="592" t="s">
        <v>225</v>
      </c>
    </row>
    <row r="2126" spans="1:38" x14ac:dyDescent="0.3">
      <c r="A2126" s="592">
        <v>705665</v>
      </c>
      <c r="B2126" s="592" t="s">
        <v>4276</v>
      </c>
      <c r="C2126" s="592" t="s">
        <v>226</v>
      </c>
      <c r="D2126" s="592" t="s">
        <v>226</v>
      </c>
      <c r="E2126" s="592" t="s">
        <v>226</v>
      </c>
      <c r="F2126" s="592" t="s">
        <v>226</v>
      </c>
      <c r="G2126" s="592" t="s">
        <v>226</v>
      </c>
      <c r="H2126" s="592" t="s">
        <v>224</v>
      </c>
      <c r="I2126" s="592" t="s">
        <v>226</v>
      </c>
      <c r="J2126" s="592" t="s">
        <v>226</v>
      </c>
      <c r="K2126" s="592" t="s">
        <v>226</v>
      </c>
      <c r="L2126" s="592" t="s">
        <v>226</v>
      </c>
      <c r="M2126" s="592" t="s">
        <v>226</v>
      </c>
      <c r="N2126" s="592" t="s">
        <v>224</v>
      </c>
      <c r="O2126" s="592" t="s">
        <v>224</v>
      </c>
      <c r="P2126" s="592" t="s">
        <v>226</v>
      </c>
      <c r="Q2126" s="592" t="s">
        <v>226</v>
      </c>
      <c r="R2126" s="592" t="s">
        <v>224</v>
      </c>
      <c r="S2126" s="592" t="s">
        <v>224</v>
      </c>
      <c r="T2126" s="592" t="s">
        <v>224</v>
      </c>
      <c r="U2126" s="592" t="s">
        <v>224</v>
      </c>
      <c r="V2126" s="592" t="s">
        <v>226</v>
      </c>
      <c r="W2126" s="592" t="s">
        <v>224</v>
      </c>
      <c r="X2126" s="592" t="s">
        <v>226</v>
      </c>
      <c r="Y2126" s="592" t="s">
        <v>224</v>
      </c>
      <c r="Z2126" s="592" t="s">
        <v>224</v>
      </c>
      <c r="AA2126" s="592" t="s">
        <v>226</v>
      </c>
      <c r="AB2126" s="592" t="s">
        <v>226</v>
      </c>
      <c r="AC2126" s="592" t="s">
        <v>226</v>
      </c>
      <c r="AD2126" s="592" t="s">
        <v>226</v>
      </c>
      <c r="AE2126" s="592" t="s">
        <v>226</v>
      </c>
      <c r="AF2126" s="592" t="s">
        <v>226</v>
      </c>
      <c r="AG2126" s="592" t="s">
        <v>225</v>
      </c>
      <c r="AH2126" s="592" t="s">
        <v>225</v>
      </c>
      <c r="AI2126" s="592" t="s">
        <v>225</v>
      </c>
      <c r="AJ2126" s="592" t="s">
        <v>225</v>
      </c>
      <c r="AK2126" s="592" t="s">
        <v>225</v>
      </c>
      <c r="AL2126" s="592" t="s">
        <v>225</v>
      </c>
    </row>
    <row r="2127" spans="1:38" x14ac:dyDescent="0.3">
      <c r="A2127" s="592">
        <v>706051</v>
      </c>
      <c r="B2127" s="592" t="s">
        <v>4276</v>
      </c>
      <c r="C2127" s="592" t="s">
        <v>226</v>
      </c>
      <c r="D2127" s="592" t="s">
        <v>226</v>
      </c>
      <c r="E2127" s="592" t="s">
        <v>224</v>
      </c>
      <c r="F2127" s="592" t="s">
        <v>226</v>
      </c>
      <c r="G2127" s="592" t="s">
        <v>226</v>
      </c>
      <c r="H2127" s="592" t="s">
        <v>226</v>
      </c>
      <c r="I2127" s="592" t="s">
        <v>226</v>
      </c>
      <c r="J2127" s="592" t="s">
        <v>226</v>
      </c>
      <c r="K2127" s="592" t="s">
        <v>226</v>
      </c>
      <c r="L2127" s="592" t="s">
        <v>224</v>
      </c>
      <c r="M2127" s="592" t="s">
        <v>226</v>
      </c>
      <c r="N2127" s="592" t="s">
        <v>224</v>
      </c>
      <c r="O2127" s="592" t="s">
        <v>226</v>
      </c>
      <c r="P2127" s="592" t="s">
        <v>226</v>
      </c>
      <c r="Q2127" s="592" t="s">
        <v>226</v>
      </c>
      <c r="R2127" s="592" t="s">
        <v>226</v>
      </c>
      <c r="S2127" s="592" t="s">
        <v>226</v>
      </c>
      <c r="T2127" s="592" t="s">
        <v>226</v>
      </c>
      <c r="U2127" s="592" t="s">
        <v>224</v>
      </c>
      <c r="V2127" s="592" t="s">
        <v>226</v>
      </c>
      <c r="W2127" s="592" t="s">
        <v>224</v>
      </c>
      <c r="X2127" s="592" t="s">
        <v>226</v>
      </c>
      <c r="Y2127" s="592" t="s">
        <v>226</v>
      </c>
      <c r="Z2127" s="592" t="s">
        <v>226</v>
      </c>
      <c r="AA2127" s="592" t="s">
        <v>226</v>
      </c>
      <c r="AB2127" s="592" t="s">
        <v>226</v>
      </c>
      <c r="AC2127" s="592" t="s">
        <v>226</v>
      </c>
      <c r="AD2127" s="592" t="s">
        <v>226</v>
      </c>
      <c r="AE2127" s="592" t="s">
        <v>226</v>
      </c>
      <c r="AF2127" s="592" t="s">
        <v>226</v>
      </c>
      <c r="AG2127" s="592" t="s">
        <v>225</v>
      </c>
      <c r="AH2127" s="592" t="s">
        <v>225</v>
      </c>
      <c r="AI2127" s="592" t="s">
        <v>225</v>
      </c>
      <c r="AJ2127" s="592" t="s">
        <v>225</v>
      </c>
      <c r="AK2127" s="592" t="s">
        <v>225</v>
      </c>
      <c r="AL2127" s="592" t="s">
        <v>225</v>
      </c>
    </row>
    <row r="2128" spans="1:38" x14ac:dyDescent="0.3">
      <c r="A2128" s="592">
        <v>704237</v>
      </c>
      <c r="B2128" s="592" t="s">
        <v>4276</v>
      </c>
      <c r="C2128" s="592" t="s">
        <v>226</v>
      </c>
      <c r="D2128" s="592" t="s">
        <v>226</v>
      </c>
      <c r="E2128" s="592" t="s">
        <v>224</v>
      </c>
      <c r="F2128" s="592" t="s">
        <v>224</v>
      </c>
      <c r="G2128" s="592" t="s">
        <v>224</v>
      </c>
      <c r="H2128" s="592" t="s">
        <v>226</v>
      </c>
      <c r="I2128" s="592" t="s">
        <v>226</v>
      </c>
      <c r="J2128" s="592" t="s">
        <v>226</v>
      </c>
      <c r="K2128" s="592" t="s">
        <v>226</v>
      </c>
      <c r="L2128" s="592" t="s">
        <v>224</v>
      </c>
      <c r="M2128" s="592" t="s">
        <v>226</v>
      </c>
      <c r="N2128" s="592" t="s">
        <v>226</v>
      </c>
      <c r="O2128" s="592" t="s">
        <v>224</v>
      </c>
      <c r="P2128" s="592" t="s">
        <v>226</v>
      </c>
      <c r="Q2128" s="592" t="s">
        <v>224</v>
      </c>
      <c r="R2128" s="592" t="s">
        <v>226</v>
      </c>
      <c r="S2128" s="592" t="s">
        <v>224</v>
      </c>
      <c r="T2128" s="592" t="s">
        <v>226</v>
      </c>
      <c r="U2128" s="592" t="s">
        <v>224</v>
      </c>
      <c r="V2128" s="592" t="s">
        <v>224</v>
      </c>
      <c r="W2128" s="592" t="s">
        <v>224</v>
      </c>
      <c r="X2128" s="592" t="s">
        <v>224</v>
      </c>
      <c r="Y2128" s="592" t="s">
        <v>226</v>
      </c>
      <c r="Z2128" s="592" t="s">
        <v>226</v>
      </c>
      <c r="AA2128" s="592" t="s">
        <v>225</v>
      </c>
      <c r="AB2128" s="592" t="s">
        <v>226</v>
      </c>
      <c r="AC2128" s="592" t="s">
        <v>226</v>
      </c>
      <c r="AD2128" s="592" t="s">
        <v>226</v>
      </c>
      <c r="AE2128" s="592" t="s">
        <v>226</v>
      </c>
      <c r="AF2128" s="592" t="s">
        <v>226</v>
      </c>
      <c r="AG2128" s="592" t="s">
        <v>225</v>
      </c>
      <c r="AH2128" s="592" t="s">
        <v>225</v>
      </c>
      <c r="AI2128" s="592" t="s">
        <v>225</v>
      </c>
      <c r="AJ2128" s="592" t="s">
        <v>225</v>
      </c>
      <c r="AK2128" s="592" t="s">
        <v>225</v>
      </c>
      <c r="AL2128" s="592" t="s">
        <v>225</v>
      </c>
    </row>
    <row r="2129" spans="1:38" x14ac:dyDescent="0.3">
      <c r="A2129" s="592">
        <v>706026</v>
      </c>
      <c r="B2129" s="592" t="s">
        <v>4276</v>
      </c>
      <c r="C2129" s="592" t="s">
        <v>226</v>
      </c>
      <c r="D2129" s="592" t="s">
        <v>226</v>
      </c>
      <c r="E2129" s="592" t="s">
        <v>226</v>
      </c>
      <c r="F2129" s="592" t="s">
        <v>226</v>
      </c>
      <c r="G2129" s="592" t="s">
        <v>226</v>
      </c>
      <c r="H2129" s="592" t="s">
        <v>226</v>
      </c>
      <c r="I2129" s="592" t="s">
        <v>226</v>
      </c>
      <c r="J2129" s="592" t="s">
        <v>226</v>
      </c>
      <c r="K2129" s="592" t="s">
        <v>226</v>
      </c>
      <c r="L2129" s="592" t="s">
        <v>226</v>
      </c>
      <c r="M2129" s="592" t="s">
        <v>226</v>
      </c>
      <c r="N2129" s="592" t="s">
        <v>226</v>
      </c>
      <c r="O2129" s="592" t="s">
        <v>224</v>
      </c>
      <c r="P2129" s="592" t="s">
        <v>226</v>
      </c>
      <c r="Q2129" s="592" t="s">
        <v>226</v>
      </c>
      <c r="R2129" s="592" t="s">
        <v>224</v>
      </c>
      <c r="S2129" s="592" t="s">
        <v>226</v>
      </c>
      <c r="T2129" s="592" t="s">
        <v>226</v>
      </c>
      <c r="U2129" s="592" t="s">
        <v>226</v>
      </c>
      <c r="V2129" s="592" t="s">
        <v>226</v>
      </c>
      <c r="W2129" s="592" t="s">
        <v>226</v>
      </c>
      <c r="X2129" s="592" t="s">
        <v>226</v>
      </c>
      <c r="Y2129" s="592" t="s">
        <v>226</v>
      </c>
      <c r="Z2129" s="592" t="s">
        <v>226</v>
      </c>
      <c r="AA2129" s="592" t="s">
        <v>226</v>
      </c>
      <c r="AB2129" s="592" t="s">
        <v>226</v>
      </c>
      <c r="AC2129" s="592" t="s">
        <v>226</v>
      </c>
      <c r="AD2129" s="592" t="s">
        <v>226</v>
      </c>
      <c r="AE2129" s="592" t="s">
        <v>226</v>
      </c>
      <c r="AF2129" s="592" t="s">
        <v>226</v>
      </c>
      <c r="AG2129" s="592" t="s">
        <v>225</v>
      </c>
      <c r="AH2129" s="592" t="s">
        <v>225</v>
      </c>
      <c r="AI2129" s="592" t="s">
        <v>225</v>
      </c>
      <c r="AJ2129" s="592" t="s">
        <v>225</v>
      </c>
      <c r="AK2129" s="592" t="s">
        <v>225</v>
      </c>
      <c r="AL2129" s="592" t="s">
        <v>225</v>
      </c>
    </row>
    <row r="2130" spans="1:38" x14ac:dyDescent="0.3">
      <c r="A2130" s="592">
        <v>705545</v>
      </c>
      <c r="B2130" s="592" t="s">
        <v>4276</v>
      </c>
      <c r="C2130" s="592" t="s">
        <v>226</v>
      </c>
      <c r="D2130" s="592" t="s">
        <v>226</v>
      </c>
      <c r="E2130" s="592" t="s">
        <v>226</v>
      </c>
      <c r="F2130" s="592" t="s">
        <v>224</v>
      </c>
      <c r="G2130" s="592" t="s">
        <v>224</v>
      </c>
      <c r="H2130" s="592" t="s">
        <v>226</v>
      </c>
      <c r="I2130" s="592" t="s">
        <v>224</v>
      </c>
      <c r="J2130" s="592" t="s">
        <v>226</v>
      </c>
      <c r="K2130" s="592" t="s">
        <v>226</v>
      </c>
      <c r="L2130" s="592" t="s">
        <v>224</v>
      </c>
      <c r="M2130" s="592" t="s">
        <v>224</v>
      </c>
      <c r="N2130" s="592" t="s">
        <v>226</v>
      </c>
      <c r="O2130" s="592" t="s">
        <v>224</v>
      </c>
      <c r="P2130" s="592" t="s">
        <v>226</v>
      </c>
      <c r="Q2130" s="592" t="s">
        <v>224</v>
      </c>
      <c r="R2130" s="592" t="s">
        <v>226</v>
      </c>
      <c r="S2130" s="592" t="s">
        <v>224</v>
      </c>
      <c r="T2130" s="592" t="s">
        <v>226</v>
      </c>
      <c r="U2130" s="592" t="s">
        <v>226</v>
      </c>
      <c r="V2130" s="592" t="s">
        <v>226</v>
      </c>
      <c r="W2130" s="592" t="s">
        <v>226</v>
      </c>
      <c r="X2130" s="592" t="s">
        <v>226</v>
      </c>
      <c r="Y2130" s="592" t="s">
        <v>226</v>
      </c>
      <c r="Z2130" s="592" t="s">
        <v>224</v>
      </c>
      <c r="AA2130" s="592" t="s">
        <v>226</v>
      </c>
      <c r="AB2130" s="592" t="s">
        <v>226</v>
      </c>
      <c r="AC2130" s="592" t="s">
        <v>226</v>
      </c>
      <c r="AD2130" s="592" t="s">
        <v>225</v>
      </c>
      <c r="AE2130" s="592" t="s">
        <v>226</v>
      </c>
      <c r="AF2130" s="592" t="s">
        <v>226</v>
      </c>
      <c r="AG2130" s="592" t="s">
        <v>225</v>
      </c>
      <c r="AH2130" s="592" t="s">
        <v>225</v>
      </c>
      <c r="AI2130" s="592" t="s">
        <v>225</v>
      </c>
      <c r="AJ2130" s="592" t="s">
        <v>225</v>
      </c>
      <c r="AK2130" s="592" t="s">
        <v>225</v>
      </c>
      <c r="AL2130" s="592" t="s">
        <v>225</v>
      </c>
    </row>
    <row r="2131" spans="1:38" x14ac:dyDescent="0.3">
      <c r="A2131" s="592">
        <v>704643</v>
      </c>
      <c r="B2131" s="592" t="s">
        <v>4276</v>
      </c>
      <c r="C2131" s="592" t="s">
        <v>226</v>
      </c>
      <c r="D2131" s="592" t="s">
        <v>226</v>
      </c>
      <c r="E2131" s="592" t="s">
        <v>224</v>
      </c>
      <c r="F2131" s="592" t="s">
        <v>226</v>
      </c>
      <c r="G2131" s="592" t="s">
        <v>224</v>
      </c>
      <c r="H2131" s="592" t="s">
        <v>224</v>
      </c>
      <c r="I2131" s="592" t="s">
        <v>226</v>
      </c>
      <c r="J2131" s="592" t="s">
        <v>224</v>
      </c>
      <c r="K2131" s="592" t="s">
        <v>226</v>
      </c>
      <c r="L2131" s="592" t="s">
        <v>226</v>
      </c>
      <c r="M2131" s="592" t="s">
        <v>226</v>
      </c>
      <c r="N2131" s="592" t="s">
        <v>226</v>
      </c>
      <c r="O2131" s="592" t="s">
        <v>224</v>
      </c>
      <c r="P2131" s="592" t="s">
        <v>226</v>
      </c>
      <c r="Q2131" s="592" t="s">
        <v>226</v>
      </c>
      <c r="R2131" s="592" t="s">
        <v>226</v>
      </c>
      <c r="S2131" s="592" t="s">
        <v>224</v>
      </c>
      <c r="T2131" s="592" t="s">
        <v>224</v>
      </c>
      <c r="U2131" s="592" t="s">
        <v>225</v>
      </c>
      <c r="V2131" s="592" t="s">
        <v>225</v>
      </c>
      <c r="W2131" s="592" t="s">
        <v>226</v>
      </c>
      <c r="X2131" s="592" t="s">
        <v>225</v>
      </c>
      <c r="Y2131" s="592" t="s">
        <v>225</v>
      </c>
      <c r="Z2131" s="592" t="s">
        <v>226</v>
      </c>
      <c r="AA2131" s="592" t="s">
        <v>226</v>
      </c>
      <c r="AB2131" s="592" t="s">
        <v>226</v>
      </c>
      <c r="AC2131" s="592" t="s">
        <v>226</v>
      </c>
      <c r="AD2131" s="592" t="s">
        <v>226</v>
      </c>
      <c r="AE2131" s="592" t="s">
        <v>226</v>
      </c>
      <c r="AF2131" s="592" t="s">
        <v>226</v>
      </c>
      <c r="AG2131" s="592" t="s">
        <v>225</v>
      </c>
      <c r="AH2131" s="592" t="s">
        <v>225</v>
      </c>
      <c r="AI2131" s="592" t="s">
        <v>225</v>
      </c>
      <c r="AJ2131" s="592" t="s">
        <v>225</v>
      </c>
      <c r="AK2131" s="592" t="s">
        <v>225</v>
      </c>
      <c r="AL2131" s="592" t="s">
        <v>225</v>
      </c>
    </row>
    <row r="2132" spans="1:38" x14ac:dyDescent="0.3">
      <c r="A2132" s="592">
        <v>705105</v>
      </c>
      <c r="B2132" s="592" t="s">
        <v>4276</v>
      </c>
      <c r="C2132" s="592" t="s">
        <v>226</v>
      </c>
      <c r="D2132" s="592" t="s">
        <v>226</v>
      </c>
      <c r="E2132" s="592" t="s">
        <v>226</v>
      </c>
      <c r="F2132" s="592" t="s">
        <v>224</v>
      </c>
      <c r="G2132" s="592" t="s">
        <v>224</v>
      </c>
      <c r="H2132" s="592" t="s">
        <v>224</v>
      </c>
      <c r="I2132" s="592" t="s">
        <v>224</v>
      </c>
      <c r="J2132" s="592" t="s">
        <v>226</v>
      </c>
      <c r="K2132" s="592" t="s">
        <v>224</v>
      </c>
      <c r="L2132" s="592" t="s">
        <v>224</v>
      </c>
      <c r="M2132" s="592" t="s">
        <v>224</v>
      </c>
      <c r="N2132" s="592" t="s">
        <v>224</v>
      </c>
      <c r="O2132" s="592" t="s">
        <v>224</v>
      </c>
      <c r="P2132" s="592" t="s">
        <v>226</v>
      </c>
      <c r="Q2132" s="592" t="s">
        <v>226</v>
      </c>
      <c r="R2132" s="592" t="s">
        <v>226</v>
      </c>
      <c r="S2132" s="592" t="s">
        <v>226</v>
      </c>
      <c r="T2132" s="592" t="s">
        <v>226</v>
      </c>
      <c r="U2132" s="592" t="s">
        <v>224</v>
      </c>
      <c r="V2132" s="592" t="s">
        <v>226</v>
      </c>
      <c r="W2132" s="592" t="s">
        <v>224</v>
      </c>
      <c r="X2132" s="592" t="s">
        <v>226</v>
      </c>
      <c r="Y2132" s="592" t="s">
        <v>226</v>
      </c>
      <c r="Z2132" s="592" t="s">
        <v>226</v>
      </c>
      <c r="AA2132" s="592" t="s">
        <v>226</v>
      </c>
      <c r="AB2132" s="592" t="s">
        <v>226</v>
      </c>
      <c r="AC2132" s="592" t="s">
        <v>225</v>
      </c>
      <c r="AD2132" s="592" t="s">
        <v>226</v>
      </c>
      <c r="AE2132" s="592" t="s">
        <v>226</v>
      </c>
      <c r="AF2132" s="592" t="s">
        <v>226</v>
      </c>
      <c r="AG2132" s="592" t="s">
        <v>225</v>
      </c>
      <c r="AH2132" s="592" t="s">
        <v>225</v>
      </c>
      <c r="AI2132" s="592" t="s">
        <v>225</v>
      </c>
      <c r="AJ2132" s="592" t="s">
        <v>225</v>
      </c>
      <c r="AK2132" s="592" t="s">
        <v>225</v>
      </c>
      <c r="AL2132" s="592" t="s">
        <v>225</v>
      </c>
    </row>
    <row r="2133" spans="1:38" x14ac:dyDescent="0.3">
      <c r="A2133" s="592">
        <v>705794</v>
      </c>
      <c r="B2133" s="592" t="s">
        <v>4276</v>
      </c>
      <c r="C2133" s="592" t="s">
        <v>226</v>
      </c>
      <c r="D2133" s="592" t="s">
        <v>224</v>
      </c>
      <c r="E2133" s="592" t="s">
        <v>224</v>
      </c>
      <c r="F2133" s="592" t="s">
        <v>226</v>
      </c>
      <c r="G2133" s="592" t="s">
        <v>224</v>
      </c>
      <c r="H2133" s="592" t="s">
        <v>226</v>
      </c>
      <c r="I2133" s="592" t="s">
        <v>226</v>
      </c>
      <c r="J2133" s="592" t="s">
        <v>226</v>
      </c>
      <c r="K2133" s="592" t="s">
        <v>226</v>
      </c>
      <c r="L2133" s="592" t="s">
        <v>226</v>
      </c>
      <c r="M2133" s="592" t="s">
        <v>226</v>
      </c>
      <c r="N2133" s="592" t="s">
        <v>226</v>
      </c>
      <c r="O2133" s="592" t="s">
        <v>224</v>
      </c>
      <c r="P2133" s="592" t="s">
        <v>226</v>
      </c>
      <c r="Q2133" s="592" t="s">
        <v>226</v>
      </c>
      <c r="R2133" s="592" t="s">
        <v>226</v>
      </c>
      <c r="S2133" s="592" t="s">
        <v>226</v>
      </c>
      <c r="T2133" s="592" t="s">
        <v>226</v>
      </c>
      <c r="U2133" s="592" t="s">
        <v>226</v>
      </c>
      <c r="V2133" s="592" t="s">
        <v>226</v>
      </c>
      <c r="W2133" s="592" t="s">
        <v>226</v>
      </c>
      <c r="X2133" s="592" t="s">
        <v>224</v>
      </c>
      <c r="Y2133" s="592" t="s">
        <v>226</v>
      </c>
      <c r="Z2133" s="592" t="s">
        <v>226</v>
      </c>
      <c r="AA2133" s="592" t="s">
        <v>226</v>
      </c>
      <c r="AB2133" s="592" t="s">
        <v>226</v>
      </c>
      <c r="AC2133" s="592" t="s">
        <v>226</v>
      </c>
      <c r="AD2133" s="592" t="s">
        <v>225</v>
      </c>
      <c r="AE2133" s="592" t="s">
        <v>225</v>
      </c>
      <c r="AF2133" s="592" t="s">
        <v>226</v>
      </c>
      <c r="AG2133" s="592" t="s">
        <v>225</v>
      </c>
      <c r="AH2133" s="592" t="s">
        <v>225</v>
      </c>
      <c r="AI2133" s="592" t="s">
        <v>225</v>
      </c>
      <c r="AJ2133" s="592" t="s">
        <v>225</v>
      </c>
      <c r="AK2133" s="592" t="s">
        <v>225</v>
      </c>
      <c r="AL2133" s="592" t="s">
        <v>225</v>
      </c>
    </row>
    <row r="2134" spans="1:38" x14ac:dyDescent="0.3">
      <c r="A2134" s="592">
        <v>705035</v>
      </c>
      <c r="B2134" s="592" t="s">
        <v>4276</v>
      </c>
      <c r="C2134" s="592" t="s">
        <v>226</v>
      </c>
      <c r="D2134" s="592" t="s">
        <v>224</v>
      </c>
      <c r="E2134" s="592" t="s">
        <v>226</v>
      </c>
      <c r="F2134" s="592" t="s">
        <v>226</v>
      </c>
      <c r="G2134" s="592" t="s">
        <v>224</v>
      </c>
      <c r="H2134" s="592" t="s">
        <v>224</v>
      </c>
      <c r="I2134" s="592" t="s">
        <v>226</v>
      </c>
      <c r="J2134" s="592" t="s">
        <v>226</v>
      </c>
      <c r="K2134" s="592" t="s">
        <v>226</v>
      </c>
      <c r="L2134" s="592" t="s">
        <v>226</v>
      </c>
      <c r="M2134" s="592" t="s">
        <v>226</v>
      </c>
      <c r="N2134" s="592" t="s">
        <v>226</v>
      </c>
      <c r="O2134" s="592" t="s">
        <v>226</v>
      </c>
      <c r="P2134" s="592" t="s">
        <v>226</v>
      </c>
      <c r="Q2134" s="592" t="s">
        <v>226</v>
      </c>
      <c r="R2134" s="592" t="s">
        <v>226</v>
      </c>
      <c r="S2134" s="592" t="s">
        <v>225</v>
      </c>
      <c r="T2134" s="592" t="s">
        <v>226</v>
      </c>
      <c r="U2134" s="592" t="s">
        <v>224</v>
      </c>
      <c r="V2134" s="592" t="s">
        <v>226</v>
      </c>
      <c r="W2134" s="592" t="s">
        <v>226</v>
      </c>
      <c r="X2134" s="592" t="s">
        <v>224</v>
      </c>
      <c r="Y2134" s="592" t="s">
        <v>226</v>
      </c>
      <c r="Z2134" s="592" t="s">
        <v>226</v>
      </c>
      <c r="AA2134" s="592" t="s">
        <v>226</v>
      </c>
      <c r="AB2134" s="592" t="s">
        <v>226</v>
      </c>
      <c r="AC2134" s="592" t="s">
        <v>226</v>
      </c>
      <c r="AD2134" s="592" t="s">
        <v>226</v>
      </c>
      <c r="AE2134" s="592" t="s">
        <v>226</v>
      </c>
      <c r="AF2134" s="592" t="s">
        <v>226</v>
      </c>
      <c r="AG2134" s="592" t="s">
        <v>225</v>
      </c>
      <c r="AH2134" s="592" t="s">
        <v>225</v>
      </c>
      <c r="AI2134" s="592" t="s">
        <v>225</v>
      </c>
      <c r="AJ2134" s="592" t="s">
        <v>225</v>
      </c>
      <c r="AK2134" s="592" t="s">
        <v>225</v>
      </c>
      <c r="AL2134" s="592" t="s">
        <v>225</v>
      </c>
    </row>
    <row r="2135" spans="1:38" x14ac:dyDescent="0.3">
      <c r="A2135" s="592">
        <v>705076</v>
      </c>
      <c r="B2135" s="592" t="s">
        <v>4276</v>
      </c>
      <c r="C2135" s="592" t="s">
        <v>226</v>
      </c>
      <c r="D2135" s="592" t="s">
        <v>224</v>
      </c>
      <c r="E2135" s="592" t="s">
        <v>224</v>
      </c>
      <c r="F2135" s="592" t="s">
        <v>224</v>
      </c>
      <c r="G2135" s="592" t="s">
        <v>224</v>
      </c>
      <c r="H2135" s="592" t="s">
        <v>224</v>
      </c>
      <c r="I2135" s="592" t="s">
        <v>226</v>
      </c>
      <c r="J2135" s="592" t="s">
        <v>226</v>
      </c>
      <c r="K2135" s="592" t="s">
        <v>224</v>
      </c>
      <c r="L2135" s="592" t="s">
        <v>224</v>
      </c>
      <c r="M2135" s="592" t="s">
        <v>226</v>
      </c>
      <c r="N2135" s="592" t="s">
        <v>224</v>
      </c>
      <c r="O2135" s="592" t="s">
        <v>224</v>
      </c>
      <c r="P2135" s="592" t="s">
        <v>226</v>
      </c>
      <c r="Q2135" s="592" t="s">
        <v>226</v>
      </c>
      <c r="R2135" s="592" t="s">
        <v>226</v>
      </c>
      <c r="S2135" s="592" t="s">
        <v>224</v>
      </c>
      <c r="T2135" s="592" t="s">
        <v>224</v>
      </c>
      <c r="U2135" s="592" t="s">
        <v>226</v>
      </c>
      <c r="V2135" s="592" t="s">
        <v>226</v>
      </c>
      <c r="W2135" s="592" t="s">
        <v>226</v>
      </c>
      <c r="X2135" s="592" t="s">
        <v>226</v>
      </c>
      <c r="Y2135" s="592" t="s">
        <v>224</v>
      </c>
      <c r="Z2135" s="592" t="s">
        <v>226</v>
      </c>
      <c r="AA2135" s="592" t="s">
        <v>226</v>
      </c>
      <c r="AB2135" s="592" t="s">
        <v>226</v>
      </c>
      <c r="AC2135" s="592" t="s">
        <v>226</v>
      </c>
      <c r="AD2135" s="592" t="s">
        <v>226</v>
      </c>
      <c r="AE2135" s="592" t="s">
        <v>226</v>
      </c>
      <c r="AF2135" s="592" t="s">
        <v>226</v>
      </c>
      <c r="AG2135" s="592" t="s">
        <v>225</v>
      </c>
      <c r="AH2135" s="592" t="s">
        <v>225</v>
      </c>
      <c r="AI2135" s="592" t="s">
        <v>225</v>
      </c>
      <c r="AJ2135" s="592" t="s">
        <v>225</v>
      </c>
      <c r="AK2135" s="592" t="s">
        <v>225</v>
      </c>
      <c r="AL2135" s="592" t="s">
        <v>225</v>
      </c>
    </row>
    <row r="2136" spans="1:38" x14ac:dyDescent="0.3">
      <c r="A2136" s="592">
        <v>705890</v>
      </c>
      <c r="B2136" s="592" t="s">
        <v>4276</v>
      </c>
      <c r="C2136" s="592" t="s">
        <v>226</v>
      </c>
      <c r="D2136" s="592" t="s">
        <v>226</v>
      </c>
      <c r="E2136" s="592" t="s">
        <v>226</v>
      </c>
      <c r="F2136" s="592" t="s">
        <v>226</v>
      </c>
      <c r="G2136" s="592" t="s">
        <v>224</v>
      </c>
      <c r="H2136" s="592" t="s">
        <v>226</v>
      </c>
      <c r="I2136" s="592" t="s">
        <v>226</v>
      </c>
      <c r="J2136" s="592" t="s">
        <v>226</v>
      </c>
      <c r="K2136" s="592" t="s">
        <v>224</v>
      </c>
      <c r="L2136" s="592" t="s">
        <v>226</v>
      </c>
      <c r="M2136" s="592" t="s">
        <v>226</v>
      </c>
      <c r="N2136" s="592" t="s">
        <v>226</v>
      </c>
      <c r="O2136" s="592" t="s">
        <v>226</v>
      </c>
      <c r="P2136" s="592" t="s">
        <v>226</v>
      </c>
      <c r="Q2136" s="592" t="s">
        <v>226</v>
      </c>
      <c r="R2136" s="592" t="s">
        <v>226</v>
      </c>
      <c r="S2136" s="592" t="s">
        <v>224</v>
      </c>
      <c r="T2136" s="592" t="s">
        <v>226</v>
      </c>
      <c r="U2136" s="592" t="s">
        <v>226</v>
      </c>
      <c r="V2136" s="592" t="s">
        <v>226</v>
      </c>
      <c r="W2136" s="592" t="s">
        <v>226</v>
      </c>
      <c r="X2136" s="592" t="s">
        <v>226</v>
      </c>
      <c r="Y2136" s="592" t="s">
        <v>226</v>
      </c>
      <c r="Z2136" s="592" t="s">
        <v>224</v>
      </c>
      <c r="AA2136" s="592" t="s">
        <v>226</v>
      </c>
      <c r="AB2136" s="592" t="s">
        <v>226</v>
      </c>
      <c r="AC2136" s="592" t="s">
        <v>226</v>
      </c>
      <c r="AD2136" s="592" t="s">
        <v>225</v>
      </c>
      <c r="AE2136" s="592" t="s">
        <v>226</v>
      </c>
      <c r="AF2136" s="592" t="s">
        <v>226</v>
      </c>
      <c r="AG2136" s="592" t="s">
        <v>225</v>
      </c>
      <c r="AH2136" s="592" t="s">
        <v>225</v>
      </c>
      <c r="AI2136" s="592" t="s">
        <v>225</v>
      </c>
      <c r="AJ2136" s="592" t="s">
        <v>225</v>
      </c>
      <c r="AK2136" s="592" t="s">
        <v>225</v>
      </c>
      <c r="AL2136" s="592" t="s">
        <v>225</v>
      </c>
    </row>
    <row r="2137" spans="1:38" x14ac:dyDescent="0.3">
      <c r="A2137" s="592">
        <v>705513</v>
      </c>
      <c r="B2137" s="592" t="s">
        <v>4276</v>
      </c>
      <c r="C2137" s="592" t="s">
        <v>226</v>
      </c>
      <c r="D2137" s="592" t="s">
        <v>224</v>
      </c>
      <c r="E2137" s="592" t="s">
        <v>224</v>
      </c>
      <c r="F2137" s="592" t="s">
        <v>226</v>
      </c>
      <c r="G2137" s="592" t="s">
        <v>224</v>
      </c>
      <c r="H2137" s="592" t="s">
        <v>226</v>
      </c>
      <c r="I2137" s="592" t="s">
        <v>226</v>
      </c>
      <c r="J2137" s="592" t="s">
        <v>226</v>
      </c>
      <c r="K2137" s="592" t="s">
        <v>224</v>
      </c>
      <c r="L2137" s="592" t="s">
        <v>224</v>
      </c>
      <c r="M2137" s="592" t="s">
        <v>224</v>
      </c>
      <c r="N2137" s="592" t="s">
        <v>226</v>
      </c>
      <c r="O2137" s="592" t="s">
        <v>224</v>
      </c>
      <c r="P2137" s="592" t="s">
        <v>226</v>
      </c>
      <c r="Q2137" s="592" t="s">
        <v>226</v>
      </c>
      <c r="R2137" s="592" t="s">
        <v>226</v>
      </c>
      <c r="S2137" s="592" t="s">
        <v>224</v>
      </c>
      <c r="T2137" s="592" t="s">
        <v>226</v>
      </c>
      <c r="U2137" s="592" t="s">
        <v>224</v>
      </c>
      <c r="V2137" s="592" t="s">
        <v>226</v>
      </c>
      <c r="W2137" s="592" t="s">
        <v>224</v>
      </c>
      <c r="X2137" s="592" t="s">
        <v>226</v>
      </c>
      <c r="Y2137" s="592" t="s">
        <v>226</v>
      </c>
      <c r="Z2137" s="592" t="s">
        <v>226</v>
      </c>
      <c r="AA2137" s="592" t="s">
        <v>226</v>
      </c>
      <c r="AB2137" s="592" t="s">
        <v>226</v>
      </c>
      <c r="AC2137" s="592" t="s">
        <v>226</v>
      </c>
      <c r="AD2137" s="592" t="s">
        <v>226</v>
      </c>
      <c r="AE2137" s="592" t="s">
        <v>226</v>
      </c>
      <c r="AF2137" s="592" t="s">
        <v>226</v>
      </c>
      <c r="AG2137" s="592" t="s">
        <v>225</v>
      </c>
      <c r="AH2137" s="592" t="s">
        <v>225</v>
      </c>
      <c r="AI2137" s="592" t="s">
        <v>225</v>
      </c>
      <c r="AJ2137" s="592" t="s">
        <v>225</v>
      </c>
      <c r="AK2137" s="592" t="s">
        <v>225</v>
      </c>
      <c r="AL2137" s="592" t="s">
        <v>225</v>
      </c>
    </row>
    <row r="2138" spans="1:38" x14ac:dyDescent="0.3">
      <c r="A2138" s="592">
        <v>703954</v>
      </c>
      <c r="B2138" s="592" t="s">
        <v>4276</v>
      </c>
      <c r="C2138" s="592" t="s">
        <v>226</v>
      </c>
      <c r="D2138" s="592" t="s">
        <v>224</v>
      </c>
      <c r="E2138" s="592" t="s">
        <v>224</v>
      </c>
      <c r="F2138" s="592" t="s">
        <v>224</v>
      </c>
      <c r="G2138" s="592" t="s">
        <v>226</v>
      </c>
      <c r="H2138" s="592" t="s">
        <v>224</v>
      </c>
      <c r="I2138" s="592" t="s">
        <v>224</v>
      </c>
      <c r="J2138" s="592" t="s">
        <v>226</v>
      </c>
      <c r="K2138" s="592" t="s">
        <v>226</v>
      </c>
      <c r="L2138" s="592" t="s">
        <v>224</v>
      </c>
      <c r="M2138" s="592" t="s">
        <v>226</v>
      </c>
      <c r="N2138" s="592" t="s">
        <v>224</v>
      </c>
      <c r="O2138" s="592" t="s">
        <v>224</v>
      </c>
      <c r="P2138" s="592" t="s">
        <v>224</v>
      </c>
      <c r="Q2138" s="592" t="s">
        <v>226</v>
      </c>
      <c r="R2138" s="592" t="s">
        <v>226</v>
      </c>
      <c r="S2138" s="592" t="s">
        <v>226</v>
      </c>
      <c r="T2138" s="592" t="s">
        <v>226</v>
      </c>
      <c r="U2138" s="592" t="s">
        <v>226</v>
      </c>
      <c r="V2138" s="592" t="s">
        <v>226</v>
      </c>
      <c r="W2138" s="592" t="s">
        <v>226</v>
      </c>
      <c r="X2138" s="592" t="s">
        <v>226</v>
      </c>
      <c r="Y2138" s="592" t="s">
        <v>226</v>
      </c>
      <c r="Z2138" s="592" t="s">
        <v>224</v>
      </c>
      <c r="AA2138" s="592" t="s">
        <v>226</v>
      </c>
      <c r="AB2138" s="592" t="s">
        <v>226</v>
      </c>
      <c r="AC2138" s="592" t="s">
        <v>225</v>
      </c>
      <c r="AD2138" s="592" t="s">
        <v>226</v>
      </c>
      <c r="AE2138" s="592" t="s">
        <v>225</v>
      </c>
      <c r="AF2138" s="592" t="s">
        <v>226</v>
      </c>
      <c r="AG2138" s="592" t="s">
        <v>225</v>
      </c>
      <c r="AH2138" s="592" t="s">
        <v>225</v>
      </c>
      <c r="AI2138" s="592" t="s">
        <v>225</v>
      </c>
      <c r="AJ2138" s="592" t="s">
        <v>225</v>
      </c>
      <c r="AK2138" s="592" t="s">
        <v>225</v>
      </c>
      <c r="AL2138" s="592" t="s">
        <v>225</v>
      </c>
    </row>
    <row r="2139" spans="1:38" x14ac:dyDescent="0.3">
      <c r="A2139" s="592">
        <v>705889</v>
      </c>
      <c r="B2139" s="592" t="s">
        <v>4276</v>
      </c>
      <c r="C2139" s="592" t="s">
        <v>226</v>
      </c>
      <c r="D2139" s="592" t="s">
        <v>226</v>
      </c>
      <c r="E2139" s="592" t="s">
        <v>224</v>
      </c>
      <c r="F2139" s="592" t="s">
        <v>226</v>
      </c>
      <c r="G2139" s="592" t="s">
        <v>224</v>
      </c>
      <c r="H2139" s="592" t="s">
        <v>226</v>
      </c>
      <c r="I2139" s="592" t="s">
        <v>226</v>
      </c>
      <c r="J2139" s="592" t="s">
        <v>226</v>
      </c>
      <c r="K2139" s="592" t="s">
        <v>224</v>
      </c>
      <c r="L2139" s="592" t="s">
        <v>226</v>
      </c>
      <c r="M2139" s="592" t="s">
        <v>224</v>
      </c>
      <c r="N2139" s="592" t="s">
        <v>226</v>
      </c>
      <c r="O2139" s="592" t="s">
        <v>226</v>
      </c>
      <c r="P2139" s="592" t="s">
        <v>224</v>
      </c>
      <c r="Q2139" s="592" t="s">
        <v>226</v>
      </c>
      <c r="R2139" s="592" t="s">
        <v>226</v>
      </c>
      <c r="S2139" s="592" t="s">
        <v>224</v>
      </c>
      <c r="T2139" s="592" t="s">
        <v>226</v>
      </c>
      <c r="U2139" s="592" t="s">
        <v>226</v>
      </c>
      <c r="V2139" s="592" t="s">
        <v>224</v>
      </c>
      <c r="W2139" s="592" t="s">
        <v>225</v>
      </c>
      <c r="X2139" s="592" t="s">
        <v>226</v>
      </c>
      <c r="Y2139" s="592" t="s">
        <v>226</v>
      </c>
      <c r="Z2139" s="592" t="s">
        <v>226</v>
      </c>
      <c r="AA2139" s="592" t="s">
        <v>226</v>
      </c>
      <c r="AB2139" s="592" t="s">
        <v>226</v>
      </c>
      <c r="AC2139" s="592" t="s">
        <v>226</v>
      </c>
      <c r="AD2139" s="592" t="s">
        <v>226</v>
      </c>
      <c r="AE2139" s="592" t="s">
        <v>226</v>
      </c>
      <c r="AF2139" s="592" t="s">
        <v>226</v>
      </c>
      <c r="AG2139" s="592" t="s">
        <v>225</v>
      </c>
      <c r="AH2139" s="592" t="s">
        <v>225</v>
      </c>
      <c r="AI2139" s="592" t="s">
        <v>225</v>
      </c>
      <c r="AJ2139" s="592" t="s">
        <v>225</v>
      </c>
      <c r="AK2139" s="592" t="s">
        <v>225</v>
      </c>
      <c r="AL2139" s="592" t="s">
        <v>225</v>
      </c>
    </row>
    <row r="2140" spans="1:38" x14ac:dyDescent="0.3">
      <c r="A2140" s="592">
        <v>703632</v>
      </c>
      <c r="B2140" s="592" t="s">
        <v>4276</v>
      </c>
      <c r="C2140" s="592" t="s">
        <v>226</v>
      </c>
      <c r="D2140" s="592" t="s">
        <v>224</v>
      </c>
      <c r="E2140" s="592" t="s">
        <v>226</v>
      </c>
      <c r="F2140" s="592" t="s">
        <v>224</v>
      </c>
      <c r="G2140" s="592" t="s">
        <v>226</v>
      </c>
      <c r="H2140" s="592" t="s">
        <v>224</v>
      </c>
      <c r="I2140" s="592" t="s">
        <v>226</v>
      </c>
      <c r="J2140" s="592" t="s">
        <v>224</v>
      </c>
      <c r="K2140" s="592" t="s">
        <v>224</v>
      </c>
      <c r="L2140" s="592" t="s">
        <v>226</v>
      </c>
      <c r="M2140" s="592" t="s">
        <v>226</v>
      </c>
      <c r="N2140" s="592" t="s">
        <v>226</v>
      </c>
      <c r="O2140" s="592" t="s">
        <v>224</v>
      </c>
      <c r="P2140" s="592" t="s">
        <v>226</v>
      </c>
      <c r="Q2140" s="592" t="s">
        <v>226</v>
      </c>
      <c r="R2140" s="592" t="s">
        <v>226</v>
      </c>
      <c r="S2140" s="592" t="s">
        <v>224</v>
      </c>
      <c r="T2140" s="592" t="s">
        <v>225</v>
      </c>
      <c r="U2140" s="592" t="s">
        <v>226</v>
      </c>
      <c r="V2140" s="592" t="s">
        <v>226</v>
      </c>
      <c r="W2140" s="592" t="s">
        <v>226</v>
      </c>
      <c r="X2140" s="592" t="s">
        <v>226</v>
      </c>
      <c r="Y2140" s="592" t="s">
        <v>226</v>
      </c>
      <c r="Z2140" s="592" t="s">
        <v>226</v>
      </c>
      <c r="AA2140" s="592" t="s">
        <v>226</v>
      </c>
      <c r="AB2140" s="592" t="s">
        <v>226</v>
      </c>
      <c r="AC2140" s="592" t="s">
        <v>226</v>
      </c>
      <c r="AD2140" s="592" t="s">
        <v>226</v>
      </c>
      <c r="AE2140" s="592" t="s">
        <v>226</v>
      </c>
      <c r="AF2140" s="592" t="s">
        <v>226</v>
      </c>
      <c r="AG2140" s="592" t="s">
        <v>225</v>
      </c>
      <c r="AH2140" s="592" t="s">
        <v>225</v>
      </c>
      <c r="AI2140" s="592" t="s">
        <v>225</v>
      </c>
      <c r="AJ2140" s="592" t="s">
        <v>225</v>
      </c>
      <c r="AK2140" s="592" t="s">
        <v>225</v>
      </c>
      <c r="AL2140" s="592" t="s">
        <v>225</v>
      </c>
    </row>
    <row r="2141" spans="1:38" x14ac:dyDescent="0.3">
      <c r="A2141" s="592">
        <v>704787</v>
      </c>
      <c r="B2141" s="592" t="s">
        <v>4276</v>
      </c>
      <c r="C2141" s="592" t="s">
        <v>226</v>
      </c>
      <c r="D2141" s="592" t="s">
        <v>226</v>
      </c>
      <c r="E2141" s="592" t="s">
        <v>226</v>
      </c>
      <c r="F2141" s="592" t="s">
        <v>224</v>
      </c>
      <c r="G2141" s="592" t="s">
        <v>226</v>
      </c>
      <c r="H2141" s="592" t="s">
        <v>224</v>
      </c>
      <c r="I2141" s="592" t="s">
        <v>224</v>
      </c>
      <c r="J2141" s="592" t="s">
        <v>224</v>
      </c>
      <c r="K2141" s="592" t="s">
        <v>224</v>
      </c>
      <c r="L2141" s="592" t="s">
        <v>224</v>
      </c>
      <c r="M2141" s="592" t="s">
        <v>224</v>
      </c>
      <c r="N2141" s="592" t="s">
        <v>224</v>
      </c>
      <c r="O2141" s="592" t="s">
        <v>224</v>
      </c>
      <c r="P2141" s="592" t="s">
        <v>226</v>
      </c>
      <c r="Q2141" s="592" t="s">
        <v>224</v>
      </c>
      <c r="R2141" s="592" t="s">
        <v>226</v>
      </c>
      <c r="S2141" s="592" t="s">
        <v>224</v>
      </c>
      <c r="T2141" s="592" t="s">
        <v>226</v>
      </c>
      <c r="U2141" s="592" t="s">
        <v>226</v>
      </c>
      <c r="V2141" s="592" t="s">
        <v>226</v>
      </c>
      <c r="W2141" s="592" t="s">
        <v>226</v>
      </c>
      <c r="X2141" s="592" t="s">
        <v>226</v>
      </c>
      <c r="Y2141" s="592" t="s">
        <v>226</v>
      </c>
      <c r="Z2141" s="592" t="s">
        <v>224</v>
      </c>
      <c r="AA2141" s="592" t="s">
        <v>226</v>
      </c>
      <c r="AB2141" s="592" t="s">
        <v>226</v>
      </c>
      <c r="AC2141" s="592" t="s">
        <v>226</v>
      </c>
      <c r="AD2141" s="592" t="s">
        <v>226</v>
      </c>
      <c r="AE2141" s="592" t="s">
        <v>226</v>
      </c>
      <c r="AF2141" s="592" t="s">
        <v>226</v>
      </c>
      <c r="AG2141" s="592" t="s">
        <v>225</v>
      </c>
      <c r="AH2141" s="592" t="s">
        <v>225</v>
      </c>
      <c r="AI2141" s="592" t="s">
        <v>225</v>
      </c>
      <c r="AJ2141" s="592" t="s">
        <v>225</v>
      </c>
      <c r="AK2141" s="592" t="s">
        <v>225</v>
      </c>
      <c r="AL2141" s="592" t="s">
        <v>225</v>
      </c>
    </row>
    <row r="2142" spans="1:38" x14ac:dyDescent="0.3">
      <c r="A2142" s="592">
        <v>705103</v>
      </c>
      <c r="B2142" s="592" t="s">
        <v>4276</v>
      </c>
      <c r="C2142" s="592" t="s">
        <v>226</v>
      </c>
      <c r="D2142" s="592" t="s">
        <v>226</v>
      </c>
      <c r="E2142" s="592" t="s">
        <v>224</v>
      </c>
      <c r="F2142" s="592" t="s">
        <v>226</v>
      </c>
      <c r="G2142" s="592" t="s">
        <v>226</v>
      </c>
      <c r="H2142" s="592" t="s">
        <v>224</v>
      </c>
      <c r="I2142" s="592" t="s">
        <v>226</v>
      </c>
      <c r="J2142" s="592" t="s">
        <v>226</v>
      </c>
      <c r="K2142" s="592" t="s">
        <v>226</v>
      </c>
      <c r="L2142" s="592" t="s">
        <v>224</v>
      </c>
      <c r="M2142" s="592" t="s">
        <v>226</v>
      </c>
      <c r="N2142" s="592" t="s">
        <v>224</v>
      </c>
      <c r="O2142" s="592" t="s">
        <v>224</v>
      </c>
      <c r="P2142" s="592" t="s">
        <v>224</v>
      </c>
      <c r="Q2142" s="592" t="s">
        <v>226</v>
      </c>
      <c r="R2142" s="592" t="s">
        <v>226</v>
      </c>
      <c r="S2142" s="592" t="s">
        <v>226</v>
      </c>
      <c r="T2142" s="592" t="s">
        <v>226</v>
      </c>
      <c r="U2142" s="592" t="s">
        <v>226</v>
      </c>
      <c r="V2142" s="592" t="s">
        <v>226</v>
      </c>
      <c r="W2142" s="592" t="s">
        <v>225</v>
      </c>
      <c r="X2142" s="592" t="s">
        <v>226</v>
      </c>
      <c r="Y2142" s="592" t="s">
        <v>224</v>
      </c>
      <c r="Z2142" s="592" t="s">
        <v>226</v>
      </c>
      <c r="AA2142" s="592" t="s">
        <v>226</v>
      </c>
      <c r="AB2142" s="592" t="s">
        <v>226</v>
      </c>
      <c r="AC2142" s="592" t="s">
        <v>226</v>
      </c>
      <c r="AD2142" s="592" t="s">
        <v>226</v>
      </c>
      <c r="AE2142" s="592" t="s">
        <v>226</v>
      </c>
      <c r="AF2142" s="592" t="s">
        <v>226</v>
      </c>
      <c r="AG2142" s="592" t="s">
        <v>225</v>
      </c>
      <c r="AH2142" s="592" t="s">
        <v>225</v>
      </c>
      <c r="AI2142" s="592" t="s">
        <v>225</v>
      </c>
      <c r="AJ2142" s="592" t="s">
        <v>225</v>
      </c>
      <c r="AK2142" s="592" t="s">
        <v>225</v>
      </c>
      <c r="AL2142" s="592" t="s">
        <v>225</v>
      </c>
    </row>
    <row r="2143" spans="1:38" x14ac:dyDescent="0.3">
      <c r="A2143" s="592">
        <v>705861</v>
      </c>
      <c r="B2143" s="592" t="s">
        <v>4276</v>
      </c>
      <c r="C2143" s="592" t="s">
        <v>226</v>
      </c>
      <c r="D2143" s="592" t="s">
        <v>226</v>
      </c>
      <c r="E2143" s="592" t="s">
        <v>226</v>
      </c>
      <c r="F2143" s="592" t="s">
        <v>226</v>
      </c>
      <c r="G2143" s="592" t="s">
        <v>224</v>
      </c>
      <c r="H2143" s="592" t="s">
        <v>226</v>
      </c>
      <c r="I2143" s="592" t="s">
        <v>226</v>
      </c>
      <c r="J2143" s="592" t="s">
        <v>226</v>
      </c>
      <c r="K2143" s="592" t="s">
        <v>226</v>
      </c>
      <c r="L2143" s="592" t="s">
        <v>226</v>
      </c>
      <c r="M2143" s="592" t="s">
        <v>226</v>
      </c>
      <c r="N2143" s="592" t="s">
        <v>224</v>
      </c>
      <c r="O2143" s="592" t="s">
        <v>224</v>
      </c>
      <c r="P2143" s="592" t="s">
        <v>226</v>
      </c>
      <c r="Q2143" s="592" t="s">
        <v>226</v>
      </c>
      <c r="R2143" s="592" t="s">
        <v>226</v>
      </c>
      <c r="S2143" s="592" t="s">
        <v>224</v>
      </c>
      <c r="T2143" s="592" t="s">
        <v>224</v>
      </c>
      <c r="U2143" s="592" t="s">
        <v>226</v>
      </c>
      <c r="V2143" s="592" t="s">
        <v>226</v>
      </c>
      <c r="W2143" s="592" t="s">
        <v>224</v>
      </c>
      <c r="X2143" s="592" t="s">
        <v>224</v>
      </c>
      <c r="Y2143" s="592" t="s">
        <v>226</v>
      </c>
      <c r="Z2143" s="592" t="s">
        <v>226</v>
      </c>
      <c r="AA2143" s="592" t="s">
        <v>226</v>
      </c>
      <c r="AB2143" s="592" t="s">
        <v>226</v>
      </c>
      <c r="AC2143" s="592" t="s">
        <v>226</v>
      </c>
      <c r="AD2143" s="592" t="s">
        <v>226</v>
      </c>
      <c r="AE2143" s="592" t="s">
        <v>226</v>
      </c>
      <c r="AF2143" s="592" t="s">
        <v>226</v>
      </c>
      <c r="AG2143" s="592" t="s">
        <v>225</v>
      </c>
      <c r="AH2143" s="592" t="s">
        <v>225</v>
      </c>
      <c r="AI2143" s="592" t="s">
        <v>225</v>
      </c>
      <c r="AJ2143" s="592" t="s">
        <v>225</v>
      </c>
      <c r="AK2143" s="592" t="s">
        <v>225</v>
      </c>
      <c r="AL2143" s="592" t="s">
        <v>225</v>
      </c>
    </row>
    <row r="2144" spans="1:38" x14ac:dyDescent="0.3">
      <c r="A2144" s="592">
        <v>702969</v>
      </c>
      <c r="B2144" s="592" t="s">
        <v>4276</v>
      </c>
      <c r="C2144" s="592" t="s">
        <v>226</v>
      </c>
      <c r="D2144" s="592" t="s">
        <v>224</v>
      </c>
      <c r="E2144" s="592" t="s">
        <v>226</v>
      </c>
      <c r="F2144" s="592" t="s">
        <v>226</v>
      </c>
      <c r="G2144" s="592" t="s">
        <v>224</v>
      </c>
      <c r="H2144" s="592" t="s">
        <v>226</v>
      </c>
      <c r="I2144" s="592" t="s">
        <v>224</v>
      </c>
      <c r="J2144" s="592" t="s">
        <v>224</v>
      </c>
      <c r="K2144" s="592" t="s">
        <v>224</v>
      </c>
      <c r="L2144" s="592" t="s">
        <v>224</v>
      </c>
      <c r="M2144" s="592" t="s">
        <v>226</v>
      </c>
      <c r="N2144" s="592" t="s">
        <v>226</v>
      </c>
      <c r="O2144" s="592" t="s">
        <v>224</v>
      </c>
      <c r="P2144" s="592" t="s">
        <v>224</v>
      </c>
      <c r="Q2144" s="592" t="s">
        <v>224</v>
      </c>
      <c r="R2144" s="592" t="s">
        <v>226</v>
      </c>
      <c r="S2144" s="592" t="s">
        <v>224</v>
      </c>
      <c r="T2144" s="592" t="s">
        <v>226</v>
      </c>
      <c r="U2144" s="592" t="s">
        <v>225</v>
      </c>
      <c r="V2144" s="592" t="s">
        <v>226</v>
      </c>
      <c r="W2144" s="592" t="s">
        <v>226</v>
      </c>
      <c r="X2144" s="592" t="s">
        <v>226</v>
      </c>
      <c r="Y2144" s="592" t="s">
        <v>226</v>
      </c>
      <c r="Z2144" s="592" t="s">
        <v>226</v>
      </c>
      <c r="AA2144" s="592" t="s">
        <v>226</v>
      </c>
      <c r="AB2144" s="592" t="s">
        <v>226</v>
      </c>
      <c r="AC2144" s="592" t="s">
        <v>225</v>
      </c>
      <c r="AD2144" s="592" t="s">
        <v>225</v>
      </c>
      <c r="AE2144" s="592" t="s">
        <v>225</v>
      </c>
      <c r="AF2144" s="592" t="s">
        <v>226</v>
      </c>
      <c r="AG2144" s="592" t="s">
        <v>225</v>
      </c>
      <c r="AH2144" s="592" t="s">
        <v>225</v>
      </c>
      <c r="AI2144" s="592" t="s">
        <v>225</v>
      </c>
      <c r="AJ2144" s="592" t="s">
        <v>225</v>
      </c>
      <c r="AK2144" s="592" t="s">
        <v>225</v>
      </c>
      <c r="AL2144" s="592" t="s">
        <v>225</v>
      </c>
    </row>
    <row r="2145" spans="1:38" x14ac:dyDescent="0.3">
      <c r="A2145" s="592">
        <v>705141</v>
      </c>
      <c r="B2145" s="592" t="s">
        <v>4276</v>
      </c>
      <c r="C2145" s="592" t="s">
        <v>226</v>
      </c>
      <c r="D2145" s="592" t="s">
        <v>226</v>
      </c>
      <c r="E2145" s="592" t="s">
        <v>224</v>
      </c>
      <c r="F2145" s="592" t="s">
        <v>226</v>
      </c>
      <c r="G2145" s="592" t="s">
        <v>224</v>
      </c>
      <c r="H2145" s="592" t="s">
        <v>224</v>
      </c>
      <c r="I2145" s="592" t="s">
        <v>224</v>
      </c>
      <c r="J2145" s="592" t="s">
        <v>226</v>
      </c>
      <c r="K2145" s="592" t="s">
        <v>226</v>
      </c>
      <c r="L2145" s="592" t="s">
        <v>226</v>
      </c>
      <c r="M2145" s="592" t="s">
        <v>224</v>
      </c>
      <c r="N2145" s="592" t="s">
        <v>226</v>
      </c>
      <c r="O2145" s="592" t="s">
        <v>224</v>
      </c>
      <c r="P2145" s="592" t="s">
        <v>224</v>
      </c>
      <c r="Q2145" s="592" t="s">
        <v>226</v>
      </c>
      <c r="R2145" s="592" t="s">
        <v>226</v>
      </c>
      <c r="S2145" s="592" t="s">
        <v>224</v>
      </c>
      <c r="T2145" s="592" t="s">
        <v>225</v>
      </c>
      <c r="U2145" s="592" t="s">
        <v>226</v>
      </c>
      <c r="V2145" s="592" t="s">
        <v>226</v>
      </c>
      <c r="W2145" s="592" t="s">
        <v>226</v>
      </c>
      <c r="X2145" s="592" t="s">
        <v>226</v>
      </c>
      <c r="Y2145" s="592" t="s">
        <v>226</v>
      </c>
      <c r="Z2145" s="592" t="s">
        <v>224</v>
      </c>
      <c r="AA2145" s="592" t="s">
        <v>225</v>
      </c>
      <c r="AB2145" s="592" t="s">
        <v>226</v>
      </c>
      <c r="AC2145" s="592" t="s">
        <v>226</v>
      </c>
      <c r="AD2145" s="592" t="s">
        <v>226</v>
      </c>
      <c r="AE2145" s="592" t="s">
        <v>225</v>
      </c>
      <c r="AF2145" s="592" t="s">
        <v>226</v>
      </c>
      <c r="AG2145" s="592" t="s">
        <v>225</v>
      </c>
      <c r="AH2145" s="592" t="s">
        <v>225</v>
      </c>
      <c r="AI2145" s="592" t="s">
        <v>225</v>
      </c>
      <c r="AJ2145" s="592" t="s">
        <v>225</v>
      </c>
      <c r="AK2145" s="592" t="s">
        <v>225</v>
      </c>
      <c r="AL2145" s="592" t="s">
        <v>225</v>
      </c>
    </row>
    <row r="2146" spans="1:38" x14ac:dyDescent="0.3">
      <c r="A2146" s="592">
        <v>705350</v>
      </c>
      <c r="B2146" s="592" t="s">
        <v>4276</v>
      </c>
      <c r="C2146" s="592" t="s">
        <v>226</v>
      </c>
      <c r="D2146" s="592" t="s">
        <v>226</v>
      </c>
      <c r="E2146" s="592" t="s">
        <v>224</v>
      </c>
      <c r="F2146" s="592" t="s">
        <v>224</v>
      </c>
      <c r="G2146" s="592" t="s">
        <v>224</v>
      </c>
      <c r="H2146" s="592" t="s">
        <v>224</v>
      </c>
      <c r="I2146" s="592" t="s">
        <v>224</v>
      </c>
      <c r="J2146" s="592" t="s">
        <v>226</v>
      </c>
      <c r="K2146" s="592" t="s">
        <v>226</v>
      </c>
      <c r="L2146" s="592" t="s">
        <v>224</v>
      </c>
      <c r="M2146" s="592" t="s">
        <v>226</v>
      </c>
      <c r="N2146" s="592" t="s">
        <v>224</v>
      </c>
      <c r="O2146" s="592" t="s">
        <v>226</v>
      </c>
      <c r="P2146" s="592" t="s">
        <v>226</v>
      </c>
      <c r="Q2146" s="592" t="s">
        <v>226</v>
      </c>
      <c r="R2146" s="592" t="s">
        <v>224</v>
      </c>
      <c r="S2146" s="592" t="s">
        <v>224</v>
      </c>
      <c r="T2146" s="592" t="s">
        <v>226</v>
      </c>
      <c r="U2146" s="592" t="s">
        <v>224</v>
      </c>
      <c r="V2146" s="592" t="s">
        <v>224</v>
      </c>
      <c r="W2146" s="592" t="s">
        <v>224</v>
      </c>
      <c r="X2146" s="592" t="s">
        <v>224</v>
      </c>
      <c r="Y2146" s="592" t="s">
        <v>224</v>
      </c>
      <c r="Z2146" s="592" t="s">
        <v>224</v>
      </c>
      <c r="AA2146" s="592" t="s">
        <v>225</v>
      </c>
      <c r="AB2146" s="592" t="s">
        <v>225</v>
      </c>
      <c r="AC2146" s="592" t="s">
        <v>225</v>
      </c>
      <c r="AD2146" s="592" t="s">
        <v>225</v>
      </c>
      <c r="AE2146" s="592" t="s">
        <v>225</v>
      </c>
      <c r="AF2146" s="592" t="s">
        <v>225</v>
      </c>
      <c r="AG2146" s="592" t="s">
        <v>225</v>
      </c>
      <c r="AH2146" s="592" t="s">
        <v>225</v>
      </c>
      <c r="AI2146" s="592" t="s">
        <v>225</v>
      </c>
      <c r="AJ2146" s="592" t="s">
        <v>225</v>
      </c>
      <c r="AK2146" s="592" t="s">
        <v>225</v>
      </c>
      <c r="AL2146" s="592" t="s">
        <v>225</v>
      </c>
    </row>
    <row r="2147" spans="1:38" x14ac:dyDescent="0.3">
      <c r="A2147" s="592">
        <v>704140</v>
      </c>
      <c r="B2147" s="592" t="s">
        <v>4276</v>
      </c>
      <c r="C2147" s="592" t="s">
        <v>224</v>
      </c>
      <c r="D2147" s="592" t="s">
        <v>226</v>
      </c>
      <c r="E2147" s="592" t="s">
        <v>226</v>
      </c>
      <c r="F2147" s="592" t="s">
        <v>224</v>
      </c>
      <c r="G2147" s="592" t="s">
        <v>226</v>
      </c>
      <c r="H2147" s="592" t="s">
        <v>224</v>
      </c>
      <c r="I2147" s="592" t="s">
        <v>226</v>
      </c>
      <c r="J2147" s="592" t="s">
        <v>224</v>
      </c>
      <c r="K2147" s="592" t="s">
        <v>224</v>
      </c>
      <c r="L2147" s="592" t="s">
        <v>224</v>
      </c>
      <c r="M2147" s="592" t="s">
        <v>224</v>
      </c>
      <c r="N2147" s="592" t="s">
        <v>224</v>
      </c>
      <c r="O2147" s="592" t="s">
        <v>224</v>
      </c>
      <c r="P2147" s="592" t="s">
        <v>226</v>
      </c>
      <c r="Q2147" s="592" t="s">
        <v>226</v>
      </c>
      <c r="R2147" s="592" t="s">
        <v>224</v>
      </c>
      <c r="S2147" s="592" t="s">
        <v>226</v>
      </c>
      <c r="T2147" s="592" t="s">
        <v>226</v>
      </c>
      <c r="U2147" s="592" t="s">
        <v>224</v>
      </c>
      <c r="V2147" s="592" t="s">
        <v>226</v>
      </c>
      <c r="W2147" s="592" t="s">
        <v>226</v>
      </c>
      <c r="X2147" s="592" t="s">
        <v>226</v>
      </c>
      <c r="Y2147" s="592" t="s">
        <v>226</v>
      </c>
      <c r="Z2147" s="592" t="s">
        <v>226</v>
      </c>
      <c r="AA2147" s="592" t="s">
        <v>226</v>
      </c>
      <c r="AB2147" s="592" t="s">
        <v>226</v>
      </c>
      <c r="AC2147" s="592" t="s">
        <v>226</v>
      </c>
      <c r="AD2147" s="592" t="s">
        <v>226</v>
      </c>
      <c r="AE2147" s="592" t="s">
        <v>226</v>
      </c>
      <c r="AF2147" s="592" t="s">
        <v>226</v>
      </c>
      <c r="AG2147" s="592" t="s">
        <v>225</v>
      </c>
      <c r="AH2147" s="592" t="s">
        <v>225</v>
      </c>
      <c r="AI2147" s="592" t="s">
        <v>225</v>
      </c>
      <c r="AJ2147" s="592" t="s">
        <v>225</v>
      </c>
      <c r="AK2147" s="592" t="s">
        <v>225</v>
      </c>
      <c r="AL2147" s="592" t="s">
        <v>225</v>
      </c>
    </row>
    <row r="2148" spans="1:38" x14ac:dyDescent="0.3">
      <c r="A2148" s="592">
        <v>703093</v>
      </c>
      <c r="B2148" s="592" t="s">
        <v>4276</v>
      </c>
      <c r="C2148" s="592" t="s">
        <v>224</v>
      </c>
      <c r="D2148" s="592" t="s">
        <v>224</v>
      </c>
      <c r="E2148" s="592" t="s">
        <v>224</v>
      </c>
      <c r="F2148" s="592" t="s">
        <v>224</v>
      </c>
      <c r="G2148" s="592" t="s">
        <v>226</v>
      </c>
      <c r="H2148" s="592" t="s">
        <v>226</v>
      </c>
      <c r="I2148" s="592" t="s">
        <v>226</v>
      </c>
      <c r="J2148" s="592" t="s">
        <v>224</v>
      </c>
      <c r="K2148" s="592" t="s">
        <v>226</v>
      </c>
      <c r="L2148" s="592" t="s">
        <v>224</v>
      </c>
      <c r="M2148" s="592" t="s">
        <v>226</v>
      </c>
      <c r="N2148" s="592" t="s">
        <v>226</v>
      </c>
      <c r="O2148" s="592" t="s">
        <v>226</v>
      </c>
      <c r="P2148" s="592" t="s">
        <v>226</v>
      </c>
      <c r="Q2148" s="592" t="s">
        <v>226</v>
      </c>
      <c r="R2148" s="592" t="s">
        <v>225</v>
      </c>
      <c r="S2148" s="592" t="s">
        <v>226</v>
      </c>
      <c r="T2148" s="592" t="s">
        <v>226</v>
      </c>
      <c r="U2148" s="592" t="s">
        <v>224</v>
      </c>
      <c r="V2148" s="592" t="s">
        <v>226</v>
      </c>
      <c r="W2148" s="592" t="s">
        <v>226</v>
      </c>
      <c r="X2148" s="592" t="s">
        <v>226</v>
      </c>
      <c r="Y2148" s="592" t="s">
        <v>226</v>
      </c>
      <c r="Z2148" s="592" t="s">
        <v>226</v>
      </c>
      <c r="AA2148" s="592" t="s">
        <v>225</v>
      </c>
      <c r="AB2148" s="592" t="s">
        <v>225</v>
      </c>
      <c r="AC2148" s="592" t="s">
        <v>225</v>
      </c>
      <c r="AD2148" s="592" t="s">
        <v>225</v>
      </c>
      <c r="AE2148" s="592" t="s">
        <v>226</v>
      </c>
      <c r="AF2148" s="592" t="s">
        <v>226</v>
      </c>
      <c r="AG2148" s="592" t="s">
        <v>225</v>
      </c>
      <c r="AH2148" s="592" t="s">
        <v>225</v>
      </c>
      <c r="AI2148" s="592" t="s">
        <v>225</v>
      </c>
      <c r="AJ2148" s="592" t="s">
        <v>225</v>
      </c>
      <c r="AK2148" s="592" t="s">
        <v>225</v>
      </c>
      <c r="AL2148" s="592" t="s">
        <v>225</v>
      </c>
    </row>
    <row r="2149" spans="1:38" x14ac:dyDescent="0.3">
      <c r="A2149" s="592">
        <v>705953</v>
      </c>
      <c r="B2149" s="592" t="s">
        <v>4276</v>
      </c>
      <c r="C2149" s="592" t="s">
        <v>224</v>
      </c>
      <c r="D2149" s="592" t="s">
        <v>224</v>
      </c>
      <c r="E2149" s="592" t="s">
        <v>226</v>
      </c>
      <c r="F2149" s="592" t="s">
        <v>226</v>
      </c>
      <c r="G2149" s="592" t="s">
        <v>226</v>
      </c>
      <c r="H2149" s="592" t="s">
        <v>224</v>
      </c>
      <c r="I2149" s="592" t="s">
        <v>226</v>
      </c>
      <c r="J2149" s="592" t="s">
        <v>226</v>
      </c>
      <c r="K2149" s="592" t="s">
        <v>226</v>
      </c>
      <c r="L2149" s="592" t="s">
        <v>226</v>
      </c>
      <c r="M2149" s="592" t="s">
        <v>226</v>
      </c>
      <c r="N2149" s="592" t="s">
        <v>226</v>
      </c>
      <c r="O2149" s="592" t="s">
        <v>226</v>
      </c>
      <c r="P2149" s="592" t="s">
        <v>226</v>
      </c>
      <c r="Q2149" s="592" t="s">
        <v>226</v>
      </c>
      <c r="R2149" s="592" t="s">
        <v>226</v>
      </c>
      <c r="S2149" s="592" t="s">
        <v>226</v>
      </c>
      <c r="T2149" s="592" t="s">
        <v>224</v>
      </c>
      <c r="U2149" s="592" t="s">
        <v>226</v>
      </c>
      <c r="V2149" s="592" t="s">
        <v>226</v>
      </c>
      <c r="W2149" s="592" t="s">
        <v>226</v>
      </c>
      <c r="X2149" s="592" t="s">
        <v>226</v>
      </c>
      <c r="Y2149" s="592" t="s">
        <v>226</v>
      </c>
      <c r="Z2149" s="592" t="s">
        <v>226</v>
      </c>
      <c r="AA2149" s="592" t="s">
        <v>226</v>
      </c>
      <c r="AB2149" s="592" t="s">
        <v>226</v>
      </c>
      <c r="AC2149" s="592" t="s">
        <v>226</v>
      </c>
      <c r="AD2149" s="592" t="s">
        <v>226</v>
      </c>
      <c r="AE2149" s="592" t="s">
        <v>226</v>
      </c>
      <c r="AF2149" s="592" t="s">
        <v>226</v>
      </c>
      <c r="AG2149" s="592" t="s">
        <v>225</v>
      </c>
      <c r="AH2149" s="592" t="s">
        <v>225</v>
      </c>
      <c r="AI2149" s="592" t="s">
        <v>225</v>
      </c>
      <c r="AJ2149" s="592" t="s">
        <v>225</v>
      </c>
      <c r="AK2149" s="592" t="s">
        <v>225</v>
      </c>
      <c r="AL2149" s="592" t="s">
        <v>225</v>
      </c>
    </row>
    <row r="2150" spans="1:38" x14ac:dyDescent="0.3">
      <c r="A2150" s="592">
        <v>703482</v>
      </c>
      <c r="B2150" s="592" t="s">
        <v>4276</v>
      </c>
      <c r="C2150" s="592" t="s">
        <v>224</v>
      </c>
      <c r="D2150" s="592" t="s">
        <v>224</v>
      </c>
      <c r="E2150" s="592" t="s">
        <v>224</v>
      </c>
      <c r="F2150" s="592" t="s">
        <v>226</v>
      </c>
      <c r="G2150" s="592" t="s">
        <v>224</v>
      </c>
      <c r="H2150" s="592" t="s">
        <v>224</v>
      </c>
      <c r="I2150" s="592" t="s">
        <v>226</v>
      </c>
      <c r="J2150" s="592" t="s">
        <v>224</v>
      </c>
      <c r="K2150" s="592" t="s">
        <v>226</v>
      </c>
      <c r="L2150" s="592" t="s">
        <v>224</v>
      </c>
      <c r="M2150" s="592" t="s">
        <v>226</v>
      </c>
      <c r="N2150" s="592" t="s">
        <v>224</v>
      </c>
      <c r="O2150" s="592" t="s">
        <v>224</v>
      </c>
      <c r="P2150" s="592" t="s">
        <v>226</v>
      </c>
      <c r="Q2150" s="592" t="s">
        <v>224</v>
      </c>
      <c r="R2150" s="592" t="s">
        <v>224</v>
      </c>
      <c r="S2150" s="592" t="s">
        <v>226</v>
      </c>
      <c r="T2150" s="592" t="s">
        <v>226</v>
      </c>
      <c r="U2150" s="592" t="s">
        <v>226</v>
      </c>
      <c r="V2150" s="592" t="s">
        <v>224</v>
      </c>
      <c r="W2150" s="592" t="s">
        <v>224</v>
      </c>
      <c r="X2150" s="592" t="s">
        <v>224</v>
      </c>
      <c r="Y2150" s="592" t="s">
        <v>226</v>
      </c>
      <c r="Z2150" s="592" t="s">
        <v>224</v>
      </c>
      <c r="AA2150" s="592" t="s">
        <v>226</v>
      </c>
      <c r="AB2150" s="592" t="s">
        <v>226</v>
      </c>
      <c r="AC2150" s="592" t="s">
        <v>225</v>
      </c>
      <c r="AD2150" s="592" t="s">
        <v>226</v>
      </c>
      <c r="AE2150" s="592" t="s">
        <v>225</v>
      </c>
      <c r="AF2150" s="592" t="s">
        <v>226</v>
      </c>
      <c r="AG2150" s="592" t="s">
        <v>225</v>
      </c>
      <c r="AH2150" s="592" t="s">
        <v>225</v>
      </c>
      <c r="AI2150" s="592" t="s">
        <v>225</v>
      </c>
      <c r="AJ2150" s="592" t="s">
        <v>225</v>
      </c>
      <c r="AK2150" s="592" t="s">
        <v>225</v>
      </c>
      <c r="AL2150" s="592" t="s">
        <v>225</v>
      </c>
    </row>
    <row r="2151" spans="1:38" x14ac:dyDescent="0.3">
      <c r="A2151" s="592">
        <v>705915</v>
      </c>
      <c r="B2151" s="592" t="s">
        <v>4276</v>
      </c>
      <c r="C2151" s="592" t="s">
        <v>224</v>
      </c>
      <c r="D2151" s="592" t="s">
        <v>224</v>
      </c>
      <c r="E2151" s="592" t="s">
        <v>224</v>
      </c>
      <c r="F2151" s="592" t="s">
        <v>226</v>
      </c>
      <c r="G2151" s="592" t="s">
        <v>224</v>
      </c>
      <c r="H2151" s="592" t="s">
        <v>224</v>
      </c>
      <c r="I2151" s="592" t="s">
        <v>226</v>
      </c>
      <c r="J2151" s="592" t="s">
        <v>226</v>
      </c>
      <c r="K2151" s="592" t="s">
        <v>224</v>
      </c>
      <c r="L2151" s="592" t="s">
        <v>226</v>
      </c>
      <c r="M2151" s="592" t="s">
        <v>226</v>
      </c>
      <c r="N2151" s="592" t="s">
        <v>224</v>
      </c>
      <c r="O2151" s="592" t="s">
        <v>226</v>
      </c>
      <c r="P2151" s="592" t="s">
        <v>226</v>
      </c>
      <c r="Q2151" s="592" t="s">
        <v>224</v>
      </c>
      <c r="R2151" s="592" t="s">
        <v>224</v>
      </c>
      <c r="S2151" s="592" t="s">
        <v>224</v>
      </c>
      <c r="T2151" s="592" t="s">
        <v>224</v>
      </c>
      <c r="U2151" s="592" t="s">
        <v>224</v>
      </c>
      <c r="V2151" s="592" t="s">
        <v>226</v>
      </c>
      <c r="W2151" s="592" t="s">
        <v>226</v>
      </c>
      <c r="X2151" s="592" t="s">
        <v>226</v>
      </c>
      <c r="Y2151" s="592" t="s">
        <v>226</v>
      </c>
      <c r="Z2151" s="592" t="s">
        <v>224</v>
      </c>
      <c r="AA2151" s="592" t="s">
        <v>226</v>
      </c>
      <c r="AB2151" s="592" t="s">
        <v>226</v>
      </c>
      <c r="AC2151" s="592" t="s">
        <v>226</v>
      </c>
      <c r="AD2151" s="592" t="s">
        <v>226</v>
      </c>
      <c r="AE2151" s="592" t="s">
        <v>226</v>
      </c>
      <c r="AF2151" s="592" t="s">
        <v>226</v>
      </c>
      <c r="AG2151" s="592" t="s">
        <v>225</v>
      </c>
      <c r="AH2151" s="592" t="s">
        <v>225</v>
      </c>
      <c r="AI2151" s="592" t="s">
        <v>225</v>
      </c>
      <c r="AJ2151" s="592" t="s">
        <v>225</v>
      </c>
      <c r="AK2151" s="592" t="s">
        <v>225</v>
      </c>
      <c r="AL2151" s="592" t="s">
        <v>225</v>
      </c>
    </row>
    <row r="2152" spans="1:38" x14ac:dyDescent="0.3">
      <c r="A2152" s="592">
        <v>702977</v>
      </c>
      <c r="B2152" s="592" t="s">
        <v>4276</v>
      </c>
      <c r="C2152" s="592" t="s">
        <v>224</v>
      </c>
      <c r="D2152" s="592" t="s">
        <v>226</v>
      </c>
      <c r="E2152" s="592" t="s">
        <v>224</v>
      </c>
      <c r="F2152" s="592" t="s">
        <v>224</v>
      </c>
      <c r="G2152" s="592" t="s">
        <v>226</v>
      </c>
      <c r="H2152" s="592" t="s">
        <v>226</v>
      </c>
      <c r="I2152" s="592" t="s">
        <v>224</v>
      </c>
      <c r="J2152" s="592" t="s">
        <v>224</v>
      </c>
      <c r="K2152" s="592" t="s">
        <v>226</v>
      </c>
      <c r="L2152" s="592" t="s">
        <v>224</v>
      </c>
      <c r="M2152" s="592" t="s">
        <v>226</v>
      </c>
      <c r="N2152" s="592" t="s">
        <v>224</v>
      </c>
      <c r="O2152" s="592" t="s">
        <v>224</v>
      </c>
      <c r="P2152" s="592" t="s">
        <v>224</v>
      </c>
      <c r="Q2152" s="592" t="s">
        <v>226</v>
      </c>
      <c r="R2152" s="592" t="s">
        <v>224</v>
      </c>
      <c r="S2152" s="592" t="s">
        <v>224</v>
      </c>
      <c r="T2152" s="592" t="s">
        <v>226</v>
      </c>
      <c r="U2152" s="592" t="s">
        <v>226</v>
      </c>
      <c r="V2152" s="592" t="s">
        <v>226</v>
      </c>
      <c r="W2152" s="592" t="s">
        <v>224</v>
      </c>
      <c r="X2152" s="592" t="s">
        <v>224</v>
      </c>
      <c r="Y2152" s="592" t="s">
        <v>226</v>
      </c>
      <c r="Z2152" s="592" t="s">
        <v>224</v>
      </c>
      <c r="AA2152" s="592" t="s">
        <v>226</v>
      </c>
      <c r="AB2152" s="592" t="s">
        <v>225</v>
      </c>
      <c r="AC2152" s="592" t="s">
        <v>226</v>
      </c>
      <c r="AD2152" s="592" t="s">
        <v>226</v>
      </c>
      <c r="AE2152" s="592" t="s">
        <v>225</v>
      </c>
      <c r="AF2152" s="592" t="s">
        <v>226</v>
      </c>
      <c r="AG2152" s="592" t="s">
        <v>225</v>
      </c>
      <c r="AH2152" s="592" t="s">
        <v>225</v>
      </c>
      <c r="AI2152" s="592" t="s">
        <v>225</v>
      </c>
      <c r="AJ2152" s="592" t="s">
        <v>225</v>
      </c>
      <c r="AK2152" s="592" t="s">
        <v>225</v>
      </c>
      <c r="AL2152" s="592" t="s">
        <v>225</v>
      </c>
    </row>
    <row r="2153" spans="1:38" x14ac:dyDescent="0.3">
      <c r="A2153" s="592">
        <v>703492</v>
      </c>
      <c r="B2153" s="592" t="s">
        <v>4276</v>
      </c>
      <c r="C2153" s="592" t="s">
        <v>224</v>
      </c>
      <c r="D2153" s="592" t="s">
        <v>224</v>
      </c>
      <c r="E2153" s="592" t="s">
        <v>224</v>
      </c>
      <c r="F2153" s="592" t="s">
        <v>224</v>
      </c>
      <c r="G2153" s="592" t="s">
        <v>224</v>
      </c>
      <c r="H2153" s="592" t="s">
        <v>226</v>
      </c>
      <c r="I2153" s="592" t="s">
        <v>224</v>
      </c>
      <c r="J2153" s="592" t="s">
        <v>224</v>
      </c>
      <c r="K2153" s="592" t="s">
        <v>226</v>
      </c>
      <c r="L2153" s="592" t="s">
        <v>224</v>
      </c>
      <c r="M2153" s="592" t="s">
        <v>224</v>
      </c>
      <c r="N2153" s="592" t="s">
        <v>226</v>
      </c>
      <c r="O2153" s="592" t="s">
        <v>226</v>
      </c>
      <c r="P2153" s="592" t="s">
        <v>226</v>
      </c>
      <c r="Q2153" s="592" t="s">
        <v>226</v>
      </c>
      <c r="R2153" s="592" t="s">
        <v>226</v>
      </c>
      <c r="S2153" s="592" t="s">
        <v>226</v>
      </c>
      <c r="T2153" s="592" t="s">
        <v>226</v>
      </c>
      <c r="U2153" s="592" t="s">
        <v>224</v>
      </c>
      <c r="V2153" s="592" t="s">
        <v>224</v>
      </c>
      <c r="W2153" s="592" t="s">
        <v>224</v>
      </c>
      <c r="X2153" s="592" t="s">
        <v>226</v>
      </c>
      <c r="Y2153" s="592" t="s">
        <v>224</v>
      </c>
      <c r="Z2153" s="592" t="s">
        <v>226</v>
      </c>
      <c r="AA2153" s="592" t="s">
        <v>226</v>
      </c>
      <c r="AB2153" s="592" t="s">
        <v>226</v>
      </c>
      <c r="AC2153" s="592" t="s">
        <v>226</v>
      </c>
      <c r="AD2153" s="592" t="s">
        <v>226</v>
      </c>
      <c r="AE2153" s="592" t="s">
        <v>226</v>
      </c>
      <c r="AF2153" s="592" t="s">
        <v>226</v>
      </c>
      <c r="AG2153" s="592" t="s">
        <v>225</v>
      </c>
      <c r="AH2153" s="592" t="s">
        <v>225</v>
      </c>
      <c r="AI2153" s="592" t="s">
        <v>225</v>
      </c>
      <c r="AJ2153" s="592" t="s">
        <v>225</v>
      </c>
      <c r="AK2153" s="592" t="s">
        <v>225</v>
      </c>
      <c r="AL2153" s="592" t="s">
        <v>225</v>
      </c>
    </row>
    <row r="2154" spans="1:38" x14ac:dyDescent="0.3">
      <c r="A2154" s="592">
        <v>706063</v>
      </c>
      <c r="B2154" s="592" t="s">
        <v>4276</v>
      </c>
      <c r="C2154" s="592" t="s">
        <v>224</v>
      </c>
      <c r="D2154" s="592" t="s">
        <v>226</v>
      </c>
      <c r="E2154" s="592" t="s">
        <v>226</v>
      </c>
      <c r="F2154" s="592" t="s">
        <v>226</v>
      </c>
      <c r="G2154" s="592" t="s">
        <v>224</v>
      </c>
      <c r="H2154" s="592" t="s">
        <v>226</v>
      </c>
      <c r="I2154" s="592" t="s">
        <v>226</v>
      </c>
      <c r="J2154" s="592" t="s">
        <v>226</v>
      </c>
      <c r="K2154" s="592" t="s">
        <v>224</v>
      </c>
      <c r="L2154" s="592" t="s">
        <v>226</v>
      </c>
      <c r="M2154" s="592" t="s">
        <v>226</v>
      </c>
      <c r="N2154" s="592" t="s">
        <v>226</v>
      </c>
      <c r="O2154" s="592" t="s">
        <v>224</v>
      </c>
      <c r="P2154" s="592" t="s">
        <v>226</v>
      </c>
      <c r="Q2154" s="592" t="s">
        <v>226</v>
      </c>
      <c r="R2154" s="592" t="s">
        <v>226</v>
      </c>
      <c r="S2154" s="592" t="s">
        <v>226</v>
      </c>
      <c r="T2154" s="592" t="s">
        <v>226</v>
      </c>
      <c r="U2154" s="592" t="s">
        <v>226</v>
      </c>
      <c r="V2154" s="592" t="s">
        <v>226</v>
      </c>
      <c r="W2154" s="592" t="s">
        <v>225</v>
      </c>
      <c r="X2154" s="592" t="s">
        <v>225</v>
      </c>
      <c r="Y2154" s="592" t="s">
        <v>226</v>
      </c>
      <c r="Z2154" s="592" t="s">
        <v>226</v>
      </c>
      <c r="AA2154" s="592" t="s">
        <v>226</v>
      </c>
      <c r="AB2154" s="592" t="s">
        <v>225</v>
      </c>
      <c r="AC2154" s="592" t="s">
        <v>226</v>
      </c>
      <c r="AD2154" s="592" t="s">
        <v>225</v>
      </c>
      <c r="AE2154" s="592" t="s">
        <v>225</v>
      </c>
      <c r="AF2154" s="592" t="s">
        <v>226</v>
      </c>
      <c r="AG2154" s="592" t="s">
        <v>225</v>
      </c>
      <c r="AH2154" s="592" t="s">
        <v>225</v>
      </c>
      <c r="AI2154" s="592" t="s">
        <v>225</v>
      </c>
      <c r="AJ2154" s="592" t="s">
        <v>225</v>
      </c>
      <c r="AK2154" s="592" t="s">
        <v>225</v>
      </c>
      <c r="AL2154" s="592" t="s">
        <v>225</v>
      </c>
    </row>
    <row r="2155" spans="1:38" x14ac:dyDescent="0.3">
      <c r="A2155" s="592">
        <v>704719</v>
      </c>
      <c r="B2155" s="592" t="s">
        <v>4276</v>
      </c>
      <c r="C2155" s="592" t="s">
        <v>224</v>
      </c>
      <c r="D2155" s="592" t="s">
        <v>224</v>
      </c>
      <c r="E2155" s="592" t="s">
        <v>224</v>
      </c>
      <c r="F2155" s="592" t="s">
        <v>224</v>
      </c>
      <c r="G2155" s="592" t="s">
        <v>224</v>
      </c>
      <c r="H2155" s="592" t="s">
        <v>226</v>
      </c>
      <c r="I2155" s="592" t="s">
        <v>224</v>
      </c>
      <c r="J2155" s="592" t="s">
        <v>224</v>
      </c>
      <c r="K2155" s="592" t="s">
        <v>226</v>
      </c>
      <c r="L2155" s="592" t="s">
        <v>224</v>
      </c>
      <c r="M2155" s="592" t="s">
        <v>224</v>
      </c>
      <c r="N2155" s="592" t="s">
        <v>224</v>
      </c>
      <c r="O2155" s="592" t="s">
        <v>224</v>
      </c>
      <c r="P2155" s="592" t="s">
        <v>226</v>
      </c>
      <c r="Q2155" s="592" t="s">
        <v>226</v>
      </c>
      <c r="R2155" s="592" t="s">
        <v>226</v>
      </c>
      <c r="S2155" s="592" t="s">
        <v>224</v>
      </c>
      <c r="T2155" s="592" t="s">
        <v>226</v>
      </c>
      <c r="U2155" s="592" t="s">
        <v>224</v>
      </c>
      <c r="V2155" s="592" t="s">
        <v>226</v>
      </c>
      <c r="W2155" s="592" t="s">
        <v>226</v>
      </c>
      <c r="X2155" s="592" t="s">
        <v>226</v>
      </c>
      <c r="Y2155" s="592" t="s">
        <v>224</v>
      </c>
      <c r="Z2155" s="592" t="s">
        <v>226</v>
      </c>
      <c r="AA2155" s="592" t="s">
        <v>226</v>
      </c>
      <c r="AB2155" s="592" t="s">
        <v>226</v>
      </c>
      <c r="AC2155" s="592" t="s">
        <v>226</v>
      </c>
      <c r="AD2155" s="592" t="s">
        <v>226</v>
      </c>
      <c r="AE2155" s="592" t="s">
        <v>226</v>
      </c>
      <c r="AF2155" s="592" t="s">
        <v>226</v>
      </c>
      <c r="AG2155" s="592" t="s">
        <v>225</v>
      </c>
      <c r="AH2155" s="592" t="s">
        <v>225</v>
      </c>
      <c r="AI2155" s="592" t="s">
        <v>225</v>
      </c>
      <c r="AJ2155" s="592" t="s">
        <v>225</v>
      </c>
      <c r="AK2155" s="592" t="s">
        <v>225</v>
      </c>
      <c r="AL2155" s="592" t="s">
        <v>225</v>
      </c>
    </row>
    <row r="2156" spans="1:38" x14ac:dyDescent="0.3">
      <c r="A2156" s="592">
        <v>706039</v>
      </c>
      <c r="B2156" s="592" t="s">
        <v>4276</v>
      </c>
      <c r="C2156" s="592" t="s">
        <v>224</v>
      </c>
      <c r="D2156" s="592" t="s">
        <v>224</v>
      </c>
      <c r="E2156" s="592" t="s">
        <v>224</v>
      </c>
      <c r="F2156" s="592" t="s">
        <v>226</v>
      </c>
      <c r="G2156" s="592" t="s">
        <v>224</v>
      </c>
      <c r="H2156" s="592" t="s">
        <v>226</v>
      </c>
      <c r="I2156" s="592" t="s">
        <v>226</v>
      </c>
      <c r="J2156" s="592" t="s">
        <v>224</v>
      </c>
      <c r="K2156" s="592" t="s">
        <v>226</v>
      </c>
      <c r="L2156" s="592" t="s">
        <v>226</v>
      </c>
      <c r="M2156" s="592" t="s">
        <v>226</v>
      </c>
      <c r="N2156" s="592" t="s">
        <v>226</v>
      </c>
      <c r="O2156" s="592" t="s">
        <v>225</v>
      </c>
      <c r="P2156" s="592" t="s">
        <v>226</v>
      </c>
      <c r="Q2156" s="592" t="s">
        <v>226</v>
      </c>
      <c r="R2156" s="592" t="s">
        <v>224</v>
      </c>
      <c r="S2156" s="592" t="s">
        <v>225</v>
      </c>
      <c r="T2156" s="592" t="s">
        <v>226</v>
      </c>
      <c r="U2156" s="592" t="s">
        <v>226</v>
      </c>
      <c r="V2156" s="592" t="s">
        <v>226</v>
      </c>
      <c r="W2156" s="592" t="s">
        <v>225</v>
      </c>
      <c r="X2156" s="592" t="s">
        <v>226</v>
      </c>
      <c r="Y2156" s="592" t="s">
        <v>226</v>
      </c>
      <c r="Z2156" s="592" t="s">
        <v>226</v>
      </c>
      <c r="AA2156" s="592" t="s">
        <v>226</v>
      </c>
      <c r="AB2156" s="592" t="s">
        <v>226</v>
      </c>
      <c r="AC2156" s="592" t="s">
        <v>226</v>
      </c>
      <c r="AD2156" s="592" t="s">
        <v>226</v>
      </c>
      <c r="AE2156" s="592" t="s">
        <v>226</v>
      </c>
      <c r="AF2156" s="592" t="s">
        <v>226</v>
      </c>
      <c r="AG2156" s="592" t="s">
        <v>225</v>
      </c>
      <c r="AH2156" s="592" t="s">
        <v>225</v>
      </c>
      <c r="AI2156" s="592" t="s">
        <v>225</v>
      </c>
      <c r="AJ2156" s="592" t="s">
        <v>225</v>
      </c>
      <c r="AK2156" s="592" t="s">
        <v>225</v>
      </c>
      <c r="AL2156" s="592" t="s">
        <v>225</v>
      </c>
    </row>
    <row r="2157" spans="1:38" x14ac:dyDescent="0.3">
      <c r="A2157" s="592">
        <v>704050</v>
      </c>
      <c r="B2157" s="592" t="s">
        <v>4276</v>
      </c>
      <c r="C2157" s="592" t="s">
        <v>224</v>
      </c>
      <c r="D2157" s="592" t="s">
        <v>224</v>
      </c>
      <c r="E2157" s="592" t="s">
        <v>224</v>
      </c>
      <c r="F2157" s="592" t="s">
        <v>226</v>
      </c>
      <c r="G2157" s="592" t="s">
        <v>224</v>
      </c>
      <c r="H2157" s="592" t="s">
        <v>224</v>
      </c>
      <c r="I2157" s="592" t="s">
        <v>226</v>
      </c>
      <c r="J2157" s="592" t="s">
        <v>224</v>
      </c>
      <c r="K2157" s="592" t="s">
        <v>224</v>
      </c>
      <c r="L2157" s="592" t="s">
        <v>224</v>
      </c>
      <c r="M2157" s="592" t="s">
        <v>224</v>
      </c>
      <c r="N2157" s="592" t="s">
        <v>224</v>
      </c>
      <c r="O2157" s="592" t="s">
        <v>226</v>
      </c>
      <c r="P2157" s="592" t="s">
        <v>226</v>
      </c>
      <c r="Q2157" s="592" t="s">
        <v>226</v>
      </c>
      <c r="R2157" s="592" t="s">
        <v>226</v>
      </c>
      <c r="S2157" s="592" t="s">
        <v>224</v>
      </c>
      <c r="T2157" s="592" t="s">
        <v>224</v>
      </c>
      <c r="U2157" s="592" t="s">
        <v>226</v>
      </c>
      <c r="V2157" s="592" t="s">
        <v>226</v>
      </c>
      <c r="W2157" s="592" t="s">
        <v>226</v>
      </c>
      <c r="X2157" s="592" t="s">
        <v>226</v>
      </c>
      <c r="Y2157" s="592" t="s">
        <v>226</v>
      </c>
      <c r="Z2157" s="592" t="s">
        <v>226</v>
      </c>
      <c r="AA2157" s="592" t="s">
        <v>226</v>
      </c>
      <c r="AB2157" s="592" t="s">
        <v>225</v>
      </c>
      <c r="AC2157" s="592" t="s">
        <v>226</v>
      </c>
      <c r="AD2157" s="592" t="s">
        <v>225</v>
      </c>
      <c r="AE2157" s="592" t="s">
        <v>225</v>
      </c>
      <c r="AF2157" s="592" t="s">
        <v>225</v>
      </c>
      <c r="AG2157" s="592" t="s">
        <v>225</v>
      </c>
      <c r="AH2157" s="592" t="s">
        <v>225</v>
      </c>
      <c r="AI2157" s="592" t="s">
        <v>225</v>
      </c>
      <c r="AJ2157" s="592" t="s">
        <v>225</v>
      </c>
      <c r="AK2157" s="592" t="s">
        <v>225</v>
      </c>
      <c r="AL2157" s="592" t="s">
        <v>225</v>
      </c>
    </row>
    <row r="2158" spans="1:38" x14ac:dyDescent="0.3">
      <c r="A2158" s="592">
        <v>705269</v>
      </c>
      <c r="B2158" s="592" t="s">
        <v>4276</v>
      </c>
      <c r="C2158" s="592" t="s">
        <v>224</v>
      </c>
      <c r="D2158" s="592" t="s">
        <v>226</v>
      </c>
      <c r="E2158" s="592" t="s">
        <v>224</v>
      </c>
      <c r="F2158" s="592" t="s">
        <v>226</v>
      </c>
      <c r="G2158" s="592" t="s">
        <v>226</v>
      </c>
      <c r="H2158" s="592" t="s">
        <v>224</v>
      </c>
      <c r="I2158" s="592" t="s">
        <v>224</v>
      </c>
      <c r="J2158" s="592" t="s">
        <v>224</v>
      </c>
      <c r="K2158" s="592" t="s">
        <v>226</v>
      </c>
      <c r="L2158" s="592" t="s">
        <v>224</v>
      </c>
      <c r="M2158" s="592" t="s">
        <v>226</v>
      </c>
      <c r="N2158" s="592" t="s">
        <v>224</v>
      </c>
      <c r="O2158" s="592" t="s">
        <v>224</v>
      </c>
      <c r="P2158" s="592" t="s">
        <v>226</v>
      </c>
      <c r="Q2158" s="592" t="s">
        <v>226</v>
      </c>
      <c r="R2158" s="592" t="s">
        <v>226</v>
      </c>
      <c r="S2158" s="592" t="s">
        <v>224</v>
      </c>
      <c r="T2158" s="592" t="s">
        <v>226</v>
      </c>
      <c r="U2158" s="592" t="s">
        <v>224</v>
      </c>
      <c r="V2158" s="592" t="s">
        <v>226</v>
      </c>
      <c r="W2158" s="592" t="s">
        <v>226</v>
      </c>
      <c r="X2158" s="592" t="s">
        <v>226</v>
      </c>
      <c r="Y2158" s="592" t="s">
        <v>224</v>
      </c>
      <c r="Z2158" s="592" t="s">
        <v>224</v>
      </c>
      <c r="AA2158" s="592" t="s">
        <v>226</v>
      </c>
      <c r="AB2158" s="592" t="s">
        <v>226</v>
      </c>
      <c r="AC2158" s="592" t="s">
        <v>226</v>
      </c>
      <c r="AD2158" s="592" t="s">
        <v>226</v>
      </c>
      <c r="AE2158" s="592" t="s">
        <v>226</v>
      </c>
      <c r="AF2158" s="592" t="s">
        <v>226</v>
      </c>
      <c r="AG2158" s="592" t="s">
        <v>225</v>
      </c>
      <c r="AH2158" s="592" t="s">
        <v>225</v>
      </c>
      <c r="AI2158" s="592" t="s">
        <v>225</v>
      </c>
      <c r="AJ2158" s="592" t="s">
        <v>225</v>
      </c>
      <c r="AK2158" s="592" t="s">
        <v>225</v>
      </c>
      <c r="AL2158" s="592" t="s">
        <v>225</v>
      </c>
    </row>
    <row r="2159" spans="1:38" x14ac:dyDescent="0.3">
      <c r="A2159" s="592">
        <v>705784</v>
      </c>
      <c r="B2159" s="592" t="s">
        <v>4276</v>
      </c>
      <c r="C2159" s="592" t="s">
        <v>224</v>
      </c>
      <c r="D2159" s="592" t="s">
        <v>226</v>
      </c>
      <c r="E2159" s="592" t="s">
        <v>224</v>
      </c>
      <c r="F2159" s="592" t="s">
        <v>226</v>
      </c>
      <c r="G2159" s="592" t="s">
        <v>224</v>
      </c>
      <c r="H2159" s="592" t="s">
        <v>226</v>
      </c>
      <c r="I2159" s="592" t="s">
        <v>226</v>
      </c>
      <c r="J2159" s="592" t="s">
        <v>226</v>
      </c>
      <c r="K2159" s="592" t="s">
        <v>226</v>
      </c>
      <c r="L2159" s="592" t="s">
        <v>226</v>
      </c>
      <c r="M2159" s="592" t="s">
        <v>226</v>
      </c>
      <c r="N2159" s="592" t="s">
        <v>226</v>
      </c>
      <c r="O2159" s="592" t="s">
        <v>224</v>
      </c>
      <c r="P2159" s="592" t="s">
        <v>226</v>
      </c>
      <c r="Q2159" s="592" t="s">
        <v>226</v>
      </c>
      <c r="R2159" s="592" t="s">
        <v>226</v>
      </c>
      <c r="S2159" s="592" t="s">
        <v>226</v>
      </c>
      <c r="T2159" s="592" t="s">
        <v>226</v>
      </c>
      <c r="U2159" s="592" t="s">
        <v>226</v>
      </c>
      <c r="V2159" s="592" t="s">
        <v>226</v>
      </c>
      <c r="W2159" s="592" t="s">
        <v>225</v>
      </c>
      <c r="X2159" s="592" t="s">
        <v>225</v>
      </c>
      <c r="Y2159" s="592" t="s">
        <v>226</v>
      </c>
      <c r="Z2159" s="592" t="s">
        <v>226</v>
      </c>
      <c r="AA2159" s="592" t="s">
        <v>226</v>
      </c>
      <c r="AB2159" s="592" t="s">
        <v>225</v>
      </c>
      <c r="AC2159" s="592" t="s">
        <v>226</v>
      </c>
      <c r="AD2159" s="592" t="s">
        <v>225</v>
      </c>
      <c r="AE2159" s="592" t="s">
        <v>225</v>
      </c>
      <c r="AF2159" s="592" t="s">
        <v>226</v>
      </c>
      <c r="AG2159" s="592" t="s">
        <v>225</v>
      </c>
      <c r="AH2159" s="592" t="s">
        <v>225</v>
      </c>
      <c r="AI2159" s="592" t="s">
        <v>225</v>
      </c>
      <c r="AJ2159" s="592" t="s">
        <v>225</v>
      </c>
      <c r="AK2159" s="592" t="s">
        <v>225</v>
      </c>
      <c r="AL2159" s="592" t="s">
        <v>225</v>
      </c>
    </row>
    <row r="2160" spans="1:38" x14ac:dyDescent="0.3">
      <c r="A2160" s="592">
        <v>705065</v>
      </c>
      <c r="B2160" s="592" t="s">
        <v>4276</v>
      </c>
      <c r="C2160" s="592" t="s">
        <v>224</v>
      </c>
      <c r="D2160" s="592" t="s">
        <v>226</v>
      </c>
      <c r="E2160" s="592" t="s">
        <v>224</v>
      </c>
      <c r="F2160" s="592" t="s">
        <v>226</v>
      </c>
      <c r="G2160" s="592" t="s">
        <v>226</v>
      </c>
      <c r="H2160" s="592" t="s">
        <v>224</v>
      </c>
      <c r="I2160" s="592" t="s">
        <v>224</v>
      </c>
      <c r="J2160" s="592" t="s">
        <v>226</v>
      </c>
      <c r="K2160" s="592" t="s">
        <v>226</v>
      </c>
      <c r="L2160" s="592" t="s">
        <v>226</v>
      </c>
      <c r="M2160" s="592" t="s">
        <v>224</v>
      </c>
      <c r="N2160" s="592" t="s">
        <v>226</v>
      </c>
      <c r="O2160" s="592" t="s">
        <v>224</v>
      </c>
      <c r="P2160" s="592" t="s">
        <v>226</v>
      </c>
      <c r="Q2160" s="592" t="s">
        <v>226</v>
      </c>
      <c r="R2160" s="592" t="s">
        <v>225</v>
      </c>
      <c r="S2160" s="592" t="s">
        <v>225</v>
      </c>
      <c r="T2160" s="592" t="s">
        <v>226</v>
      </c>
      <c r="U2160" s="592" t="s">
        <v>224</v>
      </c>
      <c r="V2160" s="592" t="s">
        <v>226</v>
      </c>
      <c r="W2160" s="592" t="s">
        <v>224</v>
      </c>
      <c r="X2160" s="592" t="s">
        <v>226</v>
      </c>
      <c r="Y2160" s="592" t="s">
        <v>226</v>
      </c>
      <c r="Z2160" s="592" t="s">
        <v>226</v>
      </c>
      <c r="AA2160" s="592" t="s">
        <v>226</v>
      </c>
      <c r="AB2160" s="592" t="s">
        <v>226</v>
      </c>
      <c r="AC2160" s="592" t="s">
        <v>226</v>
      </c>
      <c r="AD2160" s="592" t="s">
        <v>226</v>
      </c>
      <c r="AE2160" s="592" t="s">
        <v>225</v>
      </c>
      <c r="AF2160" s="592" t="s">
        <v>226</v>
      </c>
      <c r="AG2160" s="592" t="s">
        <v>225</v>
      </c>
      <c r="AH2160" s="592" t="s">
        <v>225</v>
      </c>
      <c r="AI2160" s="592" t="s">
        <v>225</v>
      </c>
      <c r="AJ2160" s="592" t="s">
        <v>225</v>
      </c>
      <c r="AK2160" s="592" t="s">
        <v>225</v>
      </c>
      <c r="AL2160" s="592" t="s">
        <v>225</v>
      </c>
    </row>
    <row r="2161" spans="1:32" x14ac:dyDescent="0.3">
      <c r="A2161" s="592">
        <v>706643</v>
      </c>
      <c r="B2161" s="592" t="s">
        <v>4282</v>
      </c>
      <c r="C2161" s="592" t="s">
        <v>226</v>
      </c>
      <c r="D2161" s="592" t="s">
        <v>226</v>
      </c>
      <c r="E2161" s="592" t="s">
        <v>226</v>
      </c>
      <c r="F2161" s="592" t="s">
        <v>226</v>
      </c>
      <c r="G2161" s="592" t="s">
        <v>226</v>
      </c>
      <c r="H2161" s="592" t="s">
        <v>226</v>
      </c>
      <c r="I2161" s="592" t="s">
        <v>226</v>
      </c>
      <c r="J2161" s="592" t="s">
        <v>226</v>
      </c>
      <c r="K2161" s="592" t="s">
        <v>226</v>
      </c>
      <c r="L2161" s="592" t="s">
        <v>226</v>
      </c>
      <c r="M2161" s="592" t="s">
        <v>226</v>
      </c>
      <c r="N2161" s="592" t="s">
        <v>226</v>
      </c>
      <c r="O2161" s="592" t="s">
        <v>226</v>
      </c>
      <c r="P2161" s="592" t="s">
        <v>226</v>
      </c>
      <c r="Q2161" s="592" t="s">
        <v>224</v>
      </c>
      <c r="R2161" s="592" t="s">
        <v>226</v>
      </c>
      <c r="S2161" s="592" t="s">
        <v>226</v>
      </c>
      <c r="T2161" s="592" t="s">
        <v>226</v>
      </c>
      <c r="U2161" s="592" t="s">
        <v>226</v>
      </c>
      <c r="V2161" s="592" t="s">
        <v>226</v>
      </c>
      <c r="W2161" s="592" t="s">
        <v>226</v>
      </c>
      <c r="X2161" s="592" t="s">
        <v>226</v>
      </c>
      <c r="Y2161" s="592" t="s">
        <v>226</v>
      </c>
      <c r="Z2161" s="592" t="s">
        <v>226</v>
      </c>
      <c r="AA2161" s="592" t="s">
        <v>225</v>
      </c>
      <c r="AB2161" s="592" t="s">
        <v>225</v>
      </c>
      <c r="AC2161" s="592" t="s">
        <v>225</v>
      </c>
      <c r="AD2161" s="592" t="s">
        <v>225</v>
      </c>
      <c r="AE2161" s="592" t="s">
        <v>225</v>
      </c>
      <c r="AF2161" s="592" t="s">
        <v>225</v>
      </c>
    </row>
    <row r="2162" spans="1:32" x14ac:dyDescent="0.3">
      <c r="A2162" s="592">
        <v>705938</v>
      </c>
      <c r="B2162" s="592" t="s">
        <v>4282</v>
      </c>
      <c r="C2162" s="592" t="s">
        <v>226</v>
      </c>
      <c r="D2162" s="592" t="s">
        <v>224</v>
      </c>
      <c r="E2162" s="592" t="s">
        <v>224</v>
      </c>
      <c r="F2162" s="592" t="s">
        <v>226</v>
      </c>
      <c r="G2162" s="592" t="s">
        <v>224</v>
      </c>
      <c r="H2162" s="592" t="s">
        <v>226</v>
      </c>
      <c r="I2162" s="592" t="s">
        <v>226</v>
      </c>
      <c r="J2162" s="592" t="s">
        <v>226</v>
      </c>
      <c r="K2162" s="592" t="s">
        <v>226</v>
      </c>
      <c r="L2162" s="592" t="s">
        <v>226</v>
      </c>
      <c r="M2162" s="592" t="s">
        <v>226</v>
      </c>
      <c r="N2162" s="592" t="s">
        <v>226</v>
      </c>
      <c r="O2162" s="592" t="s">
        <v>226</v>
      </c>
      <c r="P2162" s="592" t="s">
        <v>226</v>
      </c>
      <c r="Q2162" s="592" t="s">
        <v>224</v>
      </c>
      <c r="R2162" s="592" t="s">
        <v>226</v>
      </c>
      <c r="S2162" s="592" t="s">
        <v>224</v>
      </c>
      <c r="T2162" s="592" t="s">
        <v>226</v>
      </c>
      <c r="U2162" s="592" t="s">
        <v>226</v>
      </c>
      <c r="V2162" s="592" t="s">
        <v>226</v>
      </c>
      <c r="W2162" s="592" t="s">
        <v>226</v>
      </c>
      <c r="X2162" s="592" t="s">
        <v>226</v>
      </c>
      <c r="Y2162" s="592" t="s">
        <v>226</v>
      </c>
      <c r="Z2162" s="592" t="s">
        <v>226</v>
      </c>
      <c r="AA2162" s="592" t="s">
        <v>225</v>
      </c>
      <c r="AB2162" s="592" t="s">
        <v>225</v>
      </c>
      <c r="AC2162" s="592" t="s">
        <v>225</v>
      </c>
      <c r="AD2162" s="592" t="s">
        <v>225</v>
      </c>
      <c r="AE2162" s="592" t="s">
        <v>225</v>
      </c>
      <c r="AF2162" s="592" t="s">
        <v>225</v>
      </c>
    </row>
    <row r="2163" spans="1:32" x14ac:dyDescent="0.3">
      <c r="A2163" s="592">
        <v>706629</v>
      </c>
      <c r="B2163" s="592" t="s">
        <v>4282</v>
      </c>
      <c r="C2163" s="592" t="s">
        <v>226</v>
      </c>
      <c r="D2163" s="592" t="s">
        <v>224</v>
      </c>
      <c r="E2163" s="592" t="s">
        <v>226</v>
      </c>
      <c r="F2163" s="592" t="s">
        <v>224</v>
      </c>
      <c r="G2163" s="592" t="s">
        <v>224</v>
      </c>
      <c r="H2163" s="592" t="s">
        <v>226</v>
      </c>
      <c r="I2163" s="592" t="s">
        <v>226</v>
      </c>
      <c r="J2163" s="592" t="s">
        <v>226</v>
      </c>
      <c r="K2163" s="592" t="s">
        <v>226</v>
      </c>
      <c r="L2163" s="592" t="s">
        <v>224</v>
      </c>
      <c r="M2163" s="592" t="s">
        <v>226</v>
      </c>
      <c r="N2163" s="592" t="s">
        <v>226</v>
      </c>
      <c r="O2163" s="592" t="s">
        <v>226</v>
      </c>
      <c r="P2163" s="592" t="s">
        <v>226</v>
      </c>
      <c r="Q2163" s="592" t="s">
        <v>226</v>
      </c>
      <c r="R2163" s="592" t="s">
        <v>226</v>
      </c>
      <c r="S2163" s="592" t="s">
        <v>226</v>
      </c>
      <c r="T2163" s="592" t="s">
        <v>224</v>
      </c>
      <c r="U2163" s="592" t="s">
        <v>226</v>
      </c>
      <c r="V2163" s="592" t="s">
        <v>226</v>
      </c>
      <c r="W2163" s="592" t="s">
        <v>226</v>
      </c>
      <c r="X2163" s="592" t="s">
        <v>226</v>
      </c>
      <c r="Y2163" s="592" t="s">
        <v>226</v>
      </c>
      <c r="Z2163" s="592" t="s">
        <v>226</v>
      </c>
      <c r="AA2163" s="592" t="s">
        <v>225</v>
      </c>
      <c r="AB2163" s="592" t="s">
        <v>225</v>
      </c>
      <c r="AC2163" s="592" t="s">
        <v>225</v>
      </c>
      <c r="AD2163" s="592" t="s">
        <v>225</v>
      </c>
      <c r="AE2163" s="592" t="s">
        <v>225</v>
      </c>
      <c r="AF2163" s="592" t="s">
        <v>225</v>
      </c>
    </row>
    <row r="2164" spans="1:32" x14ac:dyDescent="0.3">
      <c r="A2164" s="592">
        <v>706552</v>
      </c>
      <c r="B2164" s="592" t="s">
        <v>4282</v>
      </c>
      <c r="C2164" s="592" t="s">
        <v>226</v>
      </c>
      <c r="D2164" s="592" t="s">
        <v>225</v>
      </c>
      <c r="E2164" s="592" t="s">
        <v>226</v>
      </c>
      <c r="F2164" s="592" t="s">
        <v>225</v>
      </c>
      <c r="G2164" s="592" t="s">
        <v>226</v>
      </c>
      <c r="H2164" s="592" t="s">
        <v>224</v>
      </c>
      <c r="I2164" s="592" t="s">
        <v>226</v>
      </c>
      <c r="J2164" s="592" t="s">
        <v>226</v>
      </c>
      <c r="K2164" s="592" t="s">
        <v>226</v>
      </c>
      <c r="L2164" s="592" t="s">
        <v>226</v>
      </c>
      <c r="M2164" s="592" t="s">
        <v>226</v>
      </c>
      <c r="N2164" s="592" t="s">
        <v>226</v>
      </c>
      <c r="O2164" s="592" t="s">
        <v>226</v>
      </c>
      <c r="P2164" s="592" t="s">
        <v>226</v>
      </c>
      <c r="Q2164" s="592" t="s">
        <v>226</v>
      </c>
      <c r="R2164" s="592" t="s">
        <v>226</v>
      </c>
      <c r="S2164" s="592" t="s">
        <v>226</v>
      </c>
      <c r="T2164" s="592" t="s">
        <v>226</v>
      </c>
      <c r="U2164" s="592" t="s">
        <v>226</v>
      </c>
      <c r="V2164" s="592" t="s">
        <v>226</v>
      </c>
      <c r="W2164" s="592" t="s">
        <v>226</v>
      </c>
      <c r="X2164" s="592" t="s">
        <v>226</v>
      </c>
      <c r="Y2164" s="592" t="s">
        <v>226</v>
      </c>
      <c r="Z2164" s="592" t="s">
        <v>226</v>
      </c>
      <c r="AA2164" s="592" t="s">
        <v>225</v>
      </c>
      <c r="AB2164" s="592" t="s">
        <v>225</v>
      </c>
      <c r="AC2164" s="592" t="s">
        <v>225</v>
      </c>
      <c r="AD2164" s="592" t="s">
        <v>225</v>
      </c>
      <c r="AE2164" s="592" t="s">
        <v>225</v>
      </c>
      <c r="AF2164" s="592" t="s">
        <v>225</v>
      </c>
    </row>
    <row r="2165" spans="1:32" x14ac:dyDescent="0.3">
      <c r="A2165" s="592">
        <v>706719</v>
      </c>
      <c r="B2165" s="592" t="s">
        <v>4282</v>
      </c>
      <c r="C2165" s="592" t="s">
        <v>226</v>
      </c>
      <c r="D2165" s="592" t="s">
        <v>226</v>
      </c>
      <c r="E2165" s="592" t="s">
        <v>226</v>
      </c>
      <c r="F2165" s="592" t="s">
        <v>226</v>
      </c>
      <c r="G2165" s="592" t="s">
        <v>226</v>
      </c>
      <c r="H2165" s="592" t="s">
        <v>226</v>
      </c>
      <c r="I2165" s="592" t="s">
        <v>226</v>
      </c>
      <c r="J2165" s="592" t="s">
        <v>226</v>
      </c>
      <c r="K2165" s="592" t="s">
        <v>226</v>
      </c>
      <c r="L2165" s="592" t="s">
        <v>226</v>
      </c>
      <c r="M2165" s="592" t="s">
        <v>226</v>
      </c>
      <c r="N2165" s="592" t="s">
        <v>226</v>
      </c>
      <c r="O2165" s="592" t="s">
        <v>224</v>
      </c>
      <c r="P2165" s="592" t="s">
        <v>226</v>
      </c>
      <c r="Q2165" s="592" t="s">
        <v>224</v>
      </c>
      <c r="R2165" s="592" t="s">
        <v>224</v>
      </c>
      <c r="S2165" s="592" t="s">
        <v>226</v>
      </c>
      <c r="T2165" s="592" t="s">
        <v>226</v>
      </c>
      <c r="U2165" s="592" t="s">
        <v>226</v>
      </c>
      <c r="V2165" s="592" t="s">
        <v>226</v>
      </c>
      <c r="W2165" s="592" t="s">
        <v>226</v>
      </c>
      <c r="X2165" s="592" t="s">
        <v>226</v>
      </c>
      <c r="Y2165" s="592" t="s">
        <v>226</v>
      </c>
      <c r="Z2165" s="592" t="s">
        <v>226</v>
      </c>
      <c r="AA2165" s="592" t="s">
        <v>225</v>
      </c>
      <c r="AB2165" s="592" t="s">
        <v>225</v>
      </c>
      <c r="AC2165" s="592" t="s">
        <v>225</v>
      </c>
      <c r="AD2165" s="592" t="s">
        <v>225</v>
      </c>
      <c r="AE2165" s="592" t="s">
        <v>225</v>
      </c>
      <c r="AF2165" s="592" t="s">
        <v>225</v>
      </c>
    </row>
    <row r="2166" spans="1:32" x14ac:dyDescent="0.3">
      <c r="A2166" s="592">
        <v>706526</v>
      </c>
      <c r="B2166" s="592" t="s">
        <v>4282</v>
      </c>
      <c r="C2166" s="592" t="s">
        <v>226</v>
      </c>
      <c r="D2166" s="592" t="s">
        <v>224</v>
      </c>
      <c r="E2166" s="592" t="s">
        <v>226</v>
      </c>
      <c r="F2166" s="592" t="s">
        <v>226</v>
      </c>
      <c r="G2166" s="592" t="s">
        <v>226</v>
      </c>
      <c r="H2166" s="592" t="s">
        <v>226</v>
      </c>
      <c r="I2166" s="592" t="s">
        <v>226</v>
      </c>
      <c r="J2166" s="592" t="s">
        <v>226</v>
      </c>
      <c r="K2166" s="592" t="s">
        <v>226</v>
      </c>
      <c r="L2166" s="592" t="s">
        <v>226</v>
      </c>
      <c r="M2166" s="592" t="s">
        <v>226</v>
      </c>
      <c r="N2166" s="592" t="s">
        <v>226</v>
      </c>
      <c r="O2166" s="592" t="s">
        <v>225</v>
      </c>
      <c r="P2166" s="592" t="s">
        <v>226</v>
      </c>
      <c r="Q2166" s="592" t="s">
        <v>226</v>
      </c>
      <c r="R2166" s="592" t="s">
        <v>226</v>
      </c>
      <c r="S2166" s="592" t="s">
        <v>226</v>
      </c>
      <c r="T2166" s="592" t="s">
        <v>226</v>
      </c>
      <c r="U2166" s="592" t="s">
        <v>226</v>
      </c>
      <c r="V2166" s="592" t="s">
        <v>226</v>
      </c>
      <c r="W2166" s="592" t="s">
        <v>226</v>
      </c>
      <c r="X2166" s="592" t="s">
        <v>226</v>
      </c>
      <c r="Y2166" s="592" t="s">
        <v>225</v>
      </c>
      <c r="Z2166" s="592" t="s">
        <v>226</v>
      </c>
      <c r="AA2166" s="592" t="s">
        <v>225</v>
      </c>
      <c r="AB2166" s="592" t="s">
        <v>225</v>
      </c>
      <c r="AC2166" s="592" t="s">
        <v>225</v>
      </c>
      <c r="AD2166" s="592" t="s">
        <v>225</v>
      </c>
      <c r="AE2166" s="592" t="s">
        <v>225</v>
      </c>
      <c r="AF2166" s="592" t="s">
        <v>225</v>
      </c>
    </row>
    <row r="2167" spans="1:32" x14ac:dyDescent="0.3">
      <c r="A2167" s="592">
        <v>706457</v>
      </c>
      <c r="B2167" s="592" t="s">
        <v>4282</v>
      </c>
      <c r="C2167" s="592" t="s">
        <v>226</v>
      </c>
      <c r="D2167" s="592" t="s">
        <v>226</v>
      </c>
      <c r="E2167" s="592" t="s">
        <v>224</v>
      </c>
      <c r="F2167" s="592" t="s">
        <v>226</v>
      </c>
      <c r="G2167" s="592" t="s">
        <v>226</v>
      </c>
      <c r="H2167" s="592" t="s">
        <v>226</v>
      </c>
      <c r="I2167" s="592" t="s">
        <v>226</v>
      </c>
      <c r="J2167" s="592" t="s">
        <v>226</v>
      </c>
      <c r="K2167" s="592" t="s">
        <v>226</v>
      </c>
      <c r="L2167" s="592" t="s">
        <v>224</v>
      </c>
      <c r="M2167" s="592" t="s">
        <v>224</v>
      </c>
      <c r="N2167" s="592" t="s">
        <v>226</v>
      </c>
      <c r="O2167" s="592" t="s">
        <v>226</v>
      </c>
      <c r="P2167" s="592" t="s">
        <v>226</v>
      </c>
      <c r="Q2167" s="592" t="s">
        <v>226</v>
      </c>
      <c r="R2167" s="592" t="s">
        <v>224</v>
      </c>
      <c r="S2167" s="592" t="s">
        <v>226</v>
      </c>
      <c r="T2167" s="592" t="s">
        <v>226</v>
      </c>
      <c r="U2167" s="592" t="s">
        <v>226</v>
      </c>
      <c r="V2167" s="592" t="s">
        <v>226</v>
      </c>
      <c r="W2167" s="592" t="s">
        <v>226</v>
      </c>
      <c r="X2167" s="592" t="s">
        <v>226</v>
      </c>
      <c r="Y2167" s="592" t="s">
        <v>226</v>
      </c>
      <c r="Z2167" s="592" t="s">
        <v>226</v>
      </c>
      <c r="AA2167" s="592" t="s">
        <v>225</v>
      </c>
      <c r="AB2167" s="592" t="s">
        <v>225</v>
      </c>
      <c r="AC2167" s="592" t="s">
        <v>225</v>
      </c>
      <c r="AD2167" s="592" t="s">
        <v>225</v>
      </c>
      <c r="AE2167" s="592" t="s">
        <v>225</v>
      </c>
      <c r="AF2167" s="592" t="s">
        <v>225</v>
      </c>
    </row>
    <row r="2168" spans="1:32" x14ac:dyDescent="0.3">
      <c r="A2168" s="592">
        <v>706234</v>
      </c>
      <c r="B2168" s="592" t="s">
        <v>4282</v>
      </c>
      <c r="C2168" s="592" t="s">
        <v>226</v>
      </c>
      <c r="D2168" s="592" t="s">
        <v>224</v>
      </c>
      <c r="E2168" s="592" t="s">
        <v>226</v>
      </c>
      <c r="F2168" s="592" t="s">
        <v>226</v>
      </c>
      <c r="G2168" s="592" t="s">
        <v>226</v>
      </c>
      <c r="H2168" s="592" t="s">
        <v>226</v>
      </c>
      <c r="I2168" s="592" t="s">
        <v>226</v>
      </c>
      <c r="J2168" s="592" t="s">
        <v>226</v>
      </c>
      <c r="K2168" s="592" t="s">
        <v>226</v>
      </c>
      <c r="L2168" s="592" t="s">
        <v>226</v>
      </c>
      <c r="M2168" s="592" t="s">
        <v>226</v>
      </c>
      <c r="N2168" s="592" t="s">
        <v>226</v>
      </c>
      <c r="O2168" s="592" t="s">
        <v>224</v>
      </c>
      <c r="P2168" s="592" t="s">
        <v>226</v>
      </c>
      <c r="Q2168" s="592" t="s">
        <v>226</v>
      </c>
      <c r="R2168" s="592" t="s">
        <v>224</v>
      </c>
      <c r="S2168" s="592" t="s">
        <v>226</v>
      </c>
      <c r="T2168" s="592" t="s">
        <v>226</v>
      </c>
      <c r="U2168" s="592" t="s">
        <v>226</v>
      </c>
      <c r="V2168" s="592" t="s">
        <v>226</v>
      </c>
      <c r="W2168" s="592" t="s">
        <v>226</v>
      </c>
      <c r="X2168" s="592" t="s">
        <v>226</v>
      </c>
      <c r="Y2168" s="592" t="s">
        <v>226</v>
      </c>
      <c r="Z2168" s="592" t="s">
        <v>226</v>
      </c>
      <c r="AA2168" s="592" t="s">
        <v>225</v>
      </c>
      <c r="AB2168" s="592" t="s">
        <v>225</v>
      </c>
      <c r="AC2168" s="592" t="s">
        <v>225</v>
      </c>
      <c r="AD2168" s="592" t="s">
        <v>225</v>
      </c>
      <c r="AE2168" s="592" t="s">
        <v>225</v>
      </c>
      <c r="AF2168" s="592" t="s">
        <v>225</v>
      </c>
    </row>
    <row r="2169" spans="1:32" x14ac:dyDescent="0.3">
      <c r="A2169" s="592">
        <v>705961</v>
      </c>
      <c r="B2169" s="592" t="s">
        <v>4282</v>
      </c>
      <c r="C2169" s="592" t="s">
        <v>226</v>
      </c>
      <c r="D2169" s="592" t="s">
        <v>226</v>
      </c>
      <c r="E2169" s="592" t="s">
        <v>226</v>
      </c>
      <c r="F2169" s="592" t="s">
        <v>226</v>
      </c>
      <c r="G2169" s="592" t="s">
        <v>226</v>
      </c>
      <c r="H2169" s="592" t="s">
        <v>226</v>
      </c>
      <c r="I2169" s="592" t="s">
        <v>226</v>
      </c>
      <c r="J2169" s="592" t="s">
        <v>226</v>
      </c>
      <c r="K2169" s="592" t="s">
        <v>226</v>
      </c>
      <c r="L2169" s="592" t="s">
        <v>226</v>
      </c>
      <c r="M2169" s="592" t="s">
        <v>226</v>
      </c>
      <c r="N2169" s="592" t="s">
        <v>226</v>
      </c>
      <c r="O2169" s="592" t="s">
        <v>226</v>
      </c>
      <c r="P2169" s="592" t="s">
        <v>226</v>
      </c>
      <c r="Q2169" s="592" t="s">
        <v>226</v>
      </c>
      <c r="R2169" s="592" t="s">
        <v>226</v>
      </c>
      <c r="S2169" s="592" t="s">
        <v>226</v>
      </c>
      <c r="T2169" s="592" t="s">
        <v>226</v>
      </c>
      <c r="U2169" s="592" t="s">
        <v>225</v>
      </c>
      <c r="V2169" s="592" t="s">
        <v>225</v>
      </c>
      <c r="W2169" s="592" t="s">
        <v>225</v>
      </c>
      <c r="X2169" s="592" t="s">
        <v>226</v>
      </c>
      <c r="Y2169" s="592" t="s">
        <v>226</v>
      </c>
      <c r="Z2169" s="592" t="s">
        <v>226</v>
      </c>
      <c r="AA2169" s="592" t="s">
        <v>225</v>
      </c>
      <c r="AB2169" s="592" t="s">
        <v>225</v>
      </c>
      <c r="AC2169" s="592" t="s">
        <v>225</v>
      </c>
      <c r="AD2169" s="592" t="s">
        <v>225</v>
      </c>
      <c r="AE2169" s="592" t="s">
        <v>225</v>
      </c>
      <c r="AF2169" s="592" t="s">
        <v>225</v>
      </c>
    </row>
    <row r="2170" spans="1:32" x14ac:dyDescent="0.3">
      <c r="A2170" s="592">
        <v>703518</v>
      </c>
      <c r="B2170" s="592" t="s">
        <v>4282</v>
      </c>
      <c r="C2170" s="592" t="s">
        <v>226</v>
      </c>
      <c r="D2170" s="592" t="s">
        <v>224</v>
      </c>
      <c r="E2170" s="592" t="s">
        <v>224</v>
      </c>
      <c r="F2170" s="592" t="s">
        <v>226</v>
      </c>
      <c r="G2170" s="592" t="s">
        <v>224</v>
      </c>
      <c r="H2170" s="592" t="s">
        <v>226</v>
      </c>
      <c r="I2170" s="592" t="s">
        <v>226</v>
      </c>
      <c r="J2170" s="592" t="s">
        <v>224</v>
      </c>
      <c r="K2170" s="592" t="s">
        <v>226</v>
      </c>
      <c r="L2170" s="592" t="s">
        <v>226</v>
      </c>
      <c r="M2170" s="592" t="s">
        <v>224</v>
      </c>
      <c r="N2170" s="592" t="s">
        <v>226</v>
      </c>
      <c r="O2170" s="592" t="s">
        <v>224</v>
      </c>
      <c r="P2170" s="592" t="s">
        <v>224</v>
      </c>
      <c r="Q2170" s="592" t="s">
        <v>224</v>
      </c>
      <c r="R2170" s="592" t="s">
        <v>226</v>
      </c>
      <c r="S2170" s="592" t="s">
        <v>224</v>
      </c>
      <c r="T2170" s="592" t="s">
        <v>226</v>
      </c>
      <c r="U2170" s="592" t="s">
        <v>224</v>
      </c>
      <c r="V2170" s="592" t="s">
        <v>224</v>
      </c>
      <c r="W2170" s="592" t="s">
        <v>224</v>
      </c>
      <c r="X2170" s="592" t="s">
        <v>224</v>
      </c>
      <c r="Y2170" s="592" t="s">
        <v>224</v>
      </c>
      <c r="Z2170" s="592" t="s">
        <v>226</v>
      </c>
      <c r="AA2170" s="592" t="s">
        <v>225</v>
      </c>
      <c r="AB2170" s="592" t="s">
        <v>225</v>
      </c>
      <c r="AC2170" s="592" t="s">
        <v>225</v>
      </c>
      <c r="AD2170" s="592" t="s">
        <v>225</v>
      </c>
      <c r="AE2170" s="592" t="s">
        <v>225</v>
      </c>
      <c r="AF2170" s="592" t="s">
        <v>225</v>
      </c>
    </row>
    <row r="2171" spans="1:32" x14ac:dyDescent="0.3">
      <c r="A2171" s="592">
        <v>706713</v>
      </c>
      <c r="B2171" s="592" t="s">
        <v>4282</v>
      </c>
      <c r="C2171" s="592" t="s">
        <v>226</v>
      </c>
      <c r="D2171" s="592" t="s">
        <v>226</v>
      </c>
      <c r="E2171" s="592" t="s">
        <v>226</v>
      </c>
      <c r="F2171" s="592" t="s">
        <v>226</v>
      </c>
      <c r="G2171" s="592" t="s">
        <v>224</v>
      </c>
      <c r="H2171" s="592" t="s">
        <v>226</v>
      </c>
      <c r="I2171" s="592" t="s">
        <v>224</v>
      </c>
      <c r="J2171" s="592" t="s">
        <v>226</v>
      </c>
      <c r="K2171" s="592" t="s">
        <v>226</v>
      </c>
      <c r="L2171" s="592" t="s">
        <v>225</v>
      </c>
      <c r="M2171" s="592" t="s">
        <v>226</v>
      </c>
      <c r="N2171" s="592" t="s">
        <v>226</v>
      </c>
      <c r="O2171" s="592" t="s">
        <v>226</v>
      </c>
      <c r="P2171" s="592" t="s">
        <v>226</v>
      </c>
      <c r="Q2171" s="592" t="s">
        <v>226</v>
      </c>
      <c r="R2171" s="592" t="s">
        <v>226</v>
      </c>
      <c r="S2171" s="592" t="s">
        <v>225</v>
      </c>
      <c r="T2171" s="592" t="s">
        <v>226</v>
      </c>
      <c r="U2171" s="592" t="s">
        <v>226</v>
      </c>
      <c r="V2171" s="592" t="s">
        <v>226</v>
      </c>
      <c r="W2171" s="592" t="s">
        <v>226</v>
      </c>
      <c r="X2171" s="592" t="s">
        <v>226</v>
      </c>
      <c r="Y2171" s="592" t="s">
        <v>226</v>
      </c>
      <c r="Z2171" s="592" t="s">
        <v>226</v>
      </c>
      <c r="AA2171" s="592" t="s">
        <v>225</v>
      </c>
      <c r="AB2171" s="592" t="s">
        <v>225</v>
      </c>
      <c r="AC2171" s="592" t="s">
        <v>225</v>
      </c>
      <c r="AD2171" s="592" t="s">
        <v>225</v>
      </c>
      <c r="AE2171" s="592" t="s">
        <v>225</v>
      </c>
      <c r="AF2171" s="592" t="s">
        <v>225</v>
      </c>
    </row>
    <row r="2172" spans="1:32" x14ac:dyDescent="0.3">
      <c r="A2172" s="592">
        <v>705309</v>
      </c>
      <c r="B2172" s="592" t="s">
        <v>4282</v>
      </c>
      <c r="C2172" s="592" t="s">
        <v>226</v>
      </c>
      <c r="D2172" s="592" t="s">
        <v>224</v>
      </c>
      <c r="E2172" s="592" t="s">
        <v>226</v>
      </c>
      <c r="F2172" s="592" t="s">
        <v>226</v>
      </c>
      <c r="G2172" s="592" t="s">
        <v>226</v>
      </c>
      <c r="H2172" s="592" t="s">
        <v>224</v>
      </c>
      <c r="I2172" s="592" t="s">
        <v>226</v>
      </c>
      <c r="J2172" s="592" t="s">
        <v>226</v>
      </c>
      <c r="K2172" s="592" t="s">
        <v>226</v>
      </c>
      <c r="L2172" s="592" t="s">
        <v>226</v>
      </c>
      <c r="M2172" s="592" t="s">
        <v>224</v>
      </c>
      <c r="N2172" s="592" t="s">
        <v>225</v>
      </c>
      <c r="O2172" s="592" t="s">
        <v>224</v>
      </c>
      <c r="P2172" s="592" t="s">
        <v>226</v>
      </c>
      <c r="Q2172" s="592" t="s">
        <v>226</v>
      </c>
      <c r="R2172" s="592" t="s">
        <v>224</v>
      </c>
      <c r="S2172" s="592" t="s">
        <v>224</v>
      </c>
      <c r="T2172" s="592" t="s">
        <v>226</v>
      </c>
      <c r="U2172" s="592" t="s">
        <v>224</v>
      </c>
      <c r="V2172" s="592" t="s">
        <v>226</v>
      </c>
      <c r="W2172" s="592" t="s">
        <v>226</v>
      </c>
      <c r="X2172" s="592" t="s">
        <v>226</v>
      </c>
      <c r="Y2172" s="592" t="s">
        <v>226</v>
      </c>
      <c r="Z2172" s="592" t="s">
        <v>226</v>
      </c>
      <c r="AA2172" s="592" t="s">
        <v>225</v>
      </c>
      <c r="AB2172" s="592" t="s">
        <v>225</v>
      </c>
      <c r="AC2172" s="592" t="s">
        <v>225</v>
      </c>
      <c r="AD2172" s="592" t="s">
        <v>225</v>
      </c>
      <c r="AE2172" s="592" t="s">
        <v>225</v>
      </c>
      <c r="AF2172" s="592" t="s">
        <v>225</v>
      </c>
    </row>
    <row r="2173" spans="1:32" x14ac:dyDescent="0.3">
      <c r="A2173" s="592">
        <v>706204</v>
      </c>
      <c r="B2173" s="592" t="s">
        <v>4282</v>
      </c>
      <c r="C2173" s="592" t="s">
        <v>226</v>
      </c>
      <c r="D2173" s="592" t="s">
        <v>226</v>
      </c>
      <c r="E2173" s="592" t="s">
        <v>226</v>
      </c>
      <c r="F2173" s="592" t="s">
        <v>226</v>
      </c>
      <c r="G2173" s="592" t="s">
        <v>224</v>
      </c>
      <c r="H2173" s="592" t="s">
        <v>226</v>
      </c>
      <c r="I2173" s="592" t="s">
        <v>224</v>
      </c>
      <c r="J2173" s="592" t="s">
        <v>226</v>
      </c>
      <c r="K2173" s="592" t="s">
        <v>226</v>
      </c>
      <c r="L2173" s="592" t="s">
        <v>226</v>
      </c>
      <c r="M2173" s="592" t="s">
        <v>226</v>
      </c>
      <c r="N2173" s="592" t="s">
        <v>226</v>
      </c>
      <c r="O2173" s="592" t="s">
        <v>224</v>
      </c>
      <c r="P2173" s="592" t="s">
        <v>226</v>
      </c>
      <c r="Q2173" s="592" t="s">
        <v>226</v>
      </c>
      <c r="R2173" s="592" t="s">
        <v>226</v>
      </c>
      <c r="S2173" s="592" t="s">
        <v>224</v>
      </c>
      <c r="T2173" s="592" t="s">
        <v>226</v>
      </c>
      <c r="U2173" s="592" t="s">
        <v>226</v>
      </c>
      <c r="V2173" s="592" t="s">
        <v>226</v>
      </c>
      <c r="W2173" s="592" t="s">
        <v>226</v>
      </c>
      <c r="X2173" s="592" t="s">
        <v>226</v>
      </c>
      <c r="Y2173" s="592" t="s">
        <v>226</v>
      </c>
      <c r="Z2173" s="592" t="s">
        <v>226</v>
      </c>
      <c r="AA2173" s="592" t="s">
        <v>225</v>
      </c>
      <c r="AB2173" s="592" t="s">
        <v>225</v>
      </c>
      <c r="AC2173" s="592" t="s">
        <v>225</v>
      </c>
      <c r="AD2173" s="592" t="s">
        <v>225</v>
      </c>
      <c r="AE2173" s="592" t="s">
        <v>225</v>
      </c>
      <c r="AF2173" s="592" t="s">
        <v>225</v>
      </c>
    </row>
    <row r="2174" spans="1:32" x14ac:dyDescent="0.3">
      <c r="A2174" s="592">
        <v>702957</v>
      </c>
      <c r="B2174" s="592" t="s">
        <v>4282</v>
      </c>
      <c r="C2174" s="592" t="s">
        <v>226</v>
      </c>
      <c r="D2174" s="592" t="s">
        <v>224</v>
      </c>
      <c r="E2174" s="592" t="s">
        <v>226</v>
      </c>
      <c r="F2174" s="592" t="s">
        <v>226</v>
      </c>
      <c r="G2174" s="592" t="s">
        <v>224</v>
      </c>
      <c r="H2174" s="592" t="s">
        <v>224</v>
      </c>
      <c r="I2174" s="592" t="s">
        <v>226</v>
      </c>
      <c r="J2174" s="592" t="s">
        <v>224</v>
      </c>
      <c r="K2174" s="592" t="s">
        <v>224</v>
      </c>
      <c r="L2174" s="592" t="s">
        <v>224</v>
      </c>
      <c r="M2174" s="592" t="s">
        <v>224</v>
      </c>
      <c r="N2174" s="592" t="s">
        <v>224</v>
      </c>
      <c r="O2174" s="592" t="s">
        <v>224</v>
      </c>
      <c r="P2174" s="592" t="s">
        <v>224</v>
      </c>
      <c r="Q2174" s="592" t="s">
        <v>224</v>
      </c>
      <c r="R2174" s="592" t="s">
        <v>224</v>
      </c>
      <c r="S2174" s="592" t="s">
        <v>224</v>
      </c>
      <c r="T2174" s="592" t="s">
        <v>224</v>
      </c>
      <c r="U2174" s="592" t="s">
        <v>224</v>
      </c>
      <c r="V2174" s="592" t="s">
        <v>224</v>
      </c>
      <c r="W2174" s="592" t="s">
        <v>224</v>
      </c>
      <c r="X2174" s="592" t="s">
        <v>224</v>
      </c>
      <c r="Y2174" s="592" t="s">
        <v>224</v>
      </c>
      <c r="Z2174" s="592" t="s">
        <v>224</v>
      </c>
      <c r="AA2174" s="592" t="s">
        <v>225</v>
      </c>
      <c r="AB2174" s="592" t="s">
        <v>225</v>
      </c>
      <c r="AC2174" s="592" t="s">
        <v>225</v>
      </c>
      <c r="AD2174" s="592" t="s">
        <v>225</v>
      </c>
      <c r="AE2174" s="592" t="s">
        <v>225</v>
      </c>
      <c r="AF2174" s="592" t="s">
        <v>225</v>
      </c>
    </row>
    <row r="2175" spans="1:32" x14ac:dyDescent="0.3">
      <c r="A2175" s="592">
        <v>706106</v>
      </c>
      <c r="B2175" s="592" t="s">
        <v>4282</v>
      </c>
      <c r="C2175" s="592" t="s">
        <v>226</v>
      </c>
      <c r="D2175" s="592" t="s">
        <v>226</v>
      </c>
      <c r="E2175" s="592" t="s">
        <v>226</v>
      </c>
      <c r="F2175" s="592" t="s">
        <v>226</v>
      </c>
      <c r="G2175" s="592" t="s">
        <v>226</v>
      </c>
      <c r="H2175" s="592" t="s">
        <v>226</v>
      </c>
      <c r="I2175" s="592" t="s">
        <v>226</v>
      </c>
      <c r="J2175" s="592" t="s">
        <v>226</v>
      </c>
      <c r="K2175" s="592" t="s">
        <v>224</v>
      </c>
      <c r="L2175" s="592" t="s">
        <v>226</v>
      </c>
      <c r="M2175" s="592" t="s">
        <v>224</v>
      </c>
      <c r="N2175" s="592" t="s">
        <v>226</v>
      </c>
      <c r="O2175" s="592" t="s">
        <v>224</v>
      </c>
      <c r="P2175" s="592" t="s">
        <v>226</v>
      </c>
      <c r="Q2175" s="592" t="s">
        <v>226</v>
      </c>
      <c r="R2175" s="592" t="s">
        <v>226</v>
      </c>
      <c r="S2175" s="592" t="s">
        <v>224</v>
      </c>
      <c r="T2175" s="592" t="s">
        <v>226</v>
      </c>
      <c r="U2175" s="592" t="s">
        <v>226</v>
      </c>
      <c r="V2175" s="592" t="s">
        <v>226</v>
      </c>
      <c r="W2175" s="592" t="s">
        <v>226</v>
      </c>
      <c r="X2175" s="592" t="s">
        <v>226</v>
      </c>
      <c r="Y2175" s="592" t="s">
        <v>226</v>
      </c>
      <c r="Z2175" s="592" t="s">
        <v>226</v>
      </c>
      <c r="AA2175" s="592" t="s">
        <v>225</v>
      </c>
      <c r="AB2175" s="592" t="s">
        <v>225</v>
      </c>
      <c r="AC2175" s="592" t="s">
        <v>225</v>
      </c>
      <c r="AD2175" s="592" t="s">
        <v>225</v>
      </c>
      <c r="AE2175" s="592" t="s">
        <v>225</v>
      </c>
      <c r="AF2175" s="592" t="s">
        <v>225</v>
      </c>
    </row>
    <row r="2176" spans="1:32" x14ac:dyDescent="0.3">
      <c r="A2176" s="592">
        <v>706082</v>
      </c>
      <c r="B2176" s="592" t="s">
        <v>4282</v>
      </c>
      <c r="C2176" s="592" t="s">
        <v>226</v>
      </c>
      <c r="D2176" s="592" t="s">
        <v>226</v>
      </c>
      <c r="E2176" s="592" t="s">
        <v>224</v>
      </c>
      <c r="F2176" s="592" t="s">
        <v>226</v>
      </c>
      <c r="G2176" s="592" t="s">
        <v>224</v>
      </c>
      <c r="H2176" s="592" t="s">
        <v>226</v>
      </c>
      <c r="I2176" s="592" t="s">
        <v>226</v>
      </c>
      <c r="J2176" s="592" t="s">
        <v>226</v>
      </c>
      <c r="K2176" s="592" t="s">
        <v>226</v>
      </c>
      <c r="L2176" s="592" t="s">
        <v>224</v>
      </c>
      <c r="M2176" s="592" t="s">
        <v>226</v>
      </c>
      <c r="N2176" s="592" t="s">
        <v>226</v>
      </c>
      <c r="O2176" s="592" t="s">
        <v>226</v>
      </c>
      <c r="P2176" s="592" t="s">
        <v>224</v>
      </c>
      <c r="Q2176" s="592" t="s">
        <v>224</v>
      </c>
      <c r="R2176" s="592" t="s">
        <v>226</v>
      </c>
      <c r="S2176" s="592" t="s">
        <v>226</v>
      </c>
      <c r="T2176" s="592" t="s">
        <v>226</v>
      </c>
      <c r="U2176" s="592" t="s">
        <v>226</v>
      </c>
      <c r="V2176" s="592" t="s">
        <v>226</v>
      </c>
      <c r="W2176" s="592" t="s">
        <v>226</v>
      </c>
      <c r="X2176" s="592" t="s">
        <v>226</v>
      </c>
      <c r="Y2176" s="592" t="s">
        <v>226</v>
      </c>
      <c r="Z2176" s="592" t="s">
        <v>226</v>
      </c>
      <c r="AA2176" s="592" t="s">
        <v>225</v>
      </c>
      <c r="AB2176" s="592" t="s">
        <v>225</v>
      </c>
      <c r="AC2176" s="592" t="s">
        <v>225</v>
      </c>
      <c r="AD2176" s="592" t="s">
        <v>225</v>
      </c>
      <c r="AE2176" s="592" t="s">
        <v>225</v>
      </c>
      <c r="AF2176" s="592" t="s">
        <v>225</v>
      </c>
    </row>
    <row r="2177" spans="1:32" x14ac:dyDescent="0.3">
      <c r="A2177" s="592">
        <v>703910</v>
      </c>
      <c r="B2177" s="592" t="s">
        <v>4282</v>
      </c>
      <c r="C2177" s="592" t="s">
        <v>226</v>
      </c>
      <c r="D2177" s="592" t="s">
        <v>225</v>
      </c>
      <c r="E2177" s="592" t="s">
        <v>224</v>
      </c>
      <c r="F2177" s="592" t="s">
        <v>224</v>
      </c>
      <c r="G2177" s="592" t="s">
        <v>226</v>
      </c>
      <c r="H2177" s="592" t="s">
        <v>226</v>
      </c>
      <c r="I2177" s="592" t="s">
        <v>224</v>
      </c>
      <c r="J2177" s="592" t="s">
        <v>224</v>
      </c>
      <c r="K2177" s="592" t="s">
        <v>226</v>
      </c>
      <c r="L2177" s="592" t="s">
        <v>224</v>
      </c>
      <c r="M2177" s="592" t="s">
        <v>226</v>
      </c>
      <c r="N2177" s="592" t="s">
        <v>224</v>
      </c>
      <c r="O2177" s="592" t="s">
        <v>226</v>
      </c>
      <c r="P2177" s="592" t="s">
        <v>226</v>
      </c>
      <c r="Q2177" s="592" t="s">
        <v>226</v>
      </c>
      <c r="R2177" s="592" t="s">
        <v>226</v>
      </c>
      <c r="S2177" s="592" t="s">
        <v>225</v>
      </c>
      <c r="T2177" s="592" t="s">
        <v>226</v>
      </c>
      <c r="U2177" s="592" t="s">
        <v>226</v>
      </c>
      <c r="V2177" s="592" t="s">
        <v>226</v>
      </c>
      <c r="W2177" s="592" t="s">
        <v>225</v>
      </c>
      <c r="X2177" s="592" t="s">
        <v>226</v>
      </c>
      <c r="Y2177" s="592" t="s">
        <v>226</v>
      </c>
      <c r="Z2177" s="592" t="s">
        <v>224</v>
      </c>
      <c r="AA2177" s="592" t="s">
        <v>225</v>
      </c>
      <c r="AB2177" s="592" t="s">
        <v>225</v>
      </c>
      <c r="AC2177" s="592" t="s">
        <v>225</v>
      </c>
      <c r="AD2177" s="592" t="s">
        <v>225</v>
      </c>
      <c r="AE2177" s="592" t="s">
        <v>225</v>
      </c>
      <c r="AF2177" s="592" t="s">
        <v>225</v>
      </c>
    </row>
    <row r="2178" spans="1:32" x14ac:dyDescent="0.3">
      <c r="A2178" s="592">
        <v>706500</v>
      </c>
      <c r="B2178" s="592" t="s">
        <v>4282</v>
      </c>
      <c r="C2178" s="592" t="s">
        <v>226</v>
      </c>
      <c r="D2178" s="592" t="s">
        <v>226</v>
      </c>
      <c r="E2178" s="592" t="s">
        <v>226</v>
      </c>
      <c r="F2178" s="592" t="s">
        <v>226</v>
      </c>
      <c r="G2178" s="592" t="s">
        <v>224</v>
      </c>
      <c r="H2178" s="592" t="s">
        <v>226</v>
      </c>
      <c r="I2178" s="592" t="s">
        <v>226</v>
      </c>
      <c r="J2178" s="592" t="s">
        <v>226</v>
      </c>
      <c r="K2178" s="592" t="s">
        <v>226</v>
      </c>
      <c r="L2178" s="592" t="s">
        <v>226</v>
      </c>
      <c r="M2178" s="592" t="s">
        <v>226</v>
      </c>
      <c r="N2178" s="592" t="s">
        <v>226</v>
      </c>
      <c r="O2178" s="592" t="s">
        <v>226</v>
      </c>
      <c r="P2178" s="592" t="s">
        <v>226</v>
      </c>
      <c r="Q2178" s="592" t="s">
        <v>226</v>
      </c>
      <c r="R2178" s="592" t="s">
        <v>226</v>
      </c>
      <c r="S2178" s="592" t="s">
        <v>226</v>
      </c>
      <c r="T2178" s="592" t="s">
        <v>226</v>
      </c>
      <c r="U2178" s="592" t="s">
        <v>226</v>
      </c>
      <c r="V2178" s="592" t="s">
        <v>226</v>
      </c>
      <c r="W2178" s="592" t="s">
        <v>226</v>
      </c>
      <c r="X2178" s="592" t="s">
        <v>226</v>
      </c>
      <c r="Y2178" s="592" t="s">
        <v>226</v>
      </c>
      <c r="Z2178" s="592" t="s">
        <v>226</v>
      </c>
      <c r="AA2178" s="592" t="s">
        <v>225</v>
      </c>
      <c r="AB2178" s="592" t="s">
        <v>225</v>
      </c>
      <c r="AC2178" s="592" t="s">
        <v>225</v>
      </c>
      <c r="AD2178" s="592" t="s">
        <v>225</v>
      </c>
      <c r="AE2178" s="592" t="s">
        <v>225</v>
      </c>
      <c r="AF2178" s="592" t="s">
        <v>225</v>
      </c>
    </row>
    <row r="2179" spans="1:32" x14ac:dyDescent="0.3">
      <c r="A2179" s="592">
        <v>706249</v>
      </c>
      <c r="B2179" s="592" t="s">
        <v>4282</v>
      </c>
      <c r="C2179" s="592" t="s">
        <v>226</v>
      </c>
      <c r="D2179" s="592" t="s">
        <v>226</v>
      </c>
      <c r="E2179" s="592" t="s">
        <v>226</v>
      </c>
      <c r="F2179" s="592" t="s">
        <v>226</v>
      </c>
      <c r="G2179" s="592" t="s">
        <v>226</v>
      </c>
      <c r="H2179" s="592" t="s">
        <v>224</v>
      </c>
      <c r="I2179" s="592" t="s">
        <v>226</v>
      </c>
      <c r="J2179" s="592" t="s">
        <v>226</v>
      </c>
      <c r="K2179" s="592" t="s">
        <v>226</v>
      </c>
      <c r="L2179" s="592" t="s">
        <v>226</v>
      </c>
      <c r="M2179" s="592" t="s">
        <v>226</v>
      </c>
      <c r="N2179" s="592" t="s">
        <v>226</v>
      </c>
      <c r="O2179" s="592" t="s">
        <v>226</v>
      </c>
      <c r="P2179" s="592" t="s">
        <v>226</v>
      </c>
      <c r="Q2179" s="592" t="s">
        <v>226</v>
      </c>
      <c r="R2179" s="592" t="s">
        <v>226</v>
      </c>
      <c r="S2179" s="592" t="s">
        <v>226</v>
      </c>
      <c r="T2179" s="592" t="s">
        <v>226</v>
      </c>
      <c r="U2179" s="592" t="s">
        <v>226</v>
      </c>
      <c r="V2179" s="592" t="s">
        <v>225</v>
      </c>
      <c r="W2179" s="592" t="s">
        <v>225</v>
      </c>
      <c r="X2179" s="592" t="s">
        <v>226</v>
      </c>
      <c r="Y2179" s="592" t="s">
        <v>226</v>
      </c>
      <c r="Z2179" s="592" t="s">
        <v>226</v>
      </c>
      <c r="AA2179" s="592" t="s">
        <v>225</v>
      </c>
      <c r="AB2179" s="592" t="s">
        <v>225</v>
      </c>
      <c r="AC2179" s="592" t="s">
        <v>225</v>
      </c>
      <c r="AD2179" s="592" t="s">
        <v>225</v>
      </c>
      <c r="AE2179" s="592" t="s">
        <v>225</v>
      </c>
      <c r="AF2179" s="592" t="s">
        <v>225</v>
      </c>
    </row>
    <row r="2180" spans="1:32" x14ac:dyDescent="0.3">
      <c r="A2180" s="592">
        <v>705755</v>
      </c>
      <c r="B2180" s="592" t="s">
        <v>4282</v>
      </c>
      <c r="C2180" s="592" t="s">
        <v>226</v>
      </c>
      <c r="D2180" s="592" t="s">
        <v>226</v>
      </c>
      <c r="E2180" s="592" t="s">
        <v>226</v>
      </c>
      <c r="F2180" s="592" t="s">
        <v>226</v>
      </c>
      <c r="G2180" s="592" t="s">
        <v>226</v>
      </c>
      <c r="H2180" s="592" t="s">
        <v>226</v>
      </c>
      <c r="I2180" s="592" t="s">
        <v>226</v>
      </c>
      <c r="J2180" s="592" t="s">
        <v>226</v>
      </c>
      <c r="K2180" s="592" t="s">
        <v>224</v>
      </c>
      <c r="L2180" s="592" t="s">
        <v>224</v>
      </c>
      <c r="M2180" s="592" t="s">
        <v>225</v>
      </c>
      <c r="N2180" s="592" t="s">
        <v>226</v>
      </c>
      <c r="O2180" s="592" t="s">
        <v>224</v>
      </c>
      <c r="P2180" s="592" t="s">
        <v>226</v>
      </c>
      <c r="Q2180" s="592" t="s">
        <v>226</v>
      </c>
      <c r="R2180" s="592" t="s">
        <v>226</v>
      </c>
      <c r="S2180" s="592" t="s">
        <v>224</v>
      </c>
      <c r="T2180" s="592" t="s">
        <v>226</v>
      </c>
      <c r="U2180" s="592" t="s">
        <v>226</v>
      </c>
      <c r="V2180" s="592" t="s">
        <v>226</v>
      </c>
      <c r="W2180" s="592" t="s">
        <v>225</v>
      </c>
      <c r="X2180" s="592" t="s">
        <v>226</v>
      </c>
      <c r="Y2180" s="592" t="s">
        <v>226</v>
      </c>
      <c r="Z2180" s="592" t="s">
        <v>226</v>
      </c>
      <c r="AA2180" s="592" t="s">
        <v>225</v>
      </c>
      <c r="AB2180" s="592" t="s">
        <v>225</v>
      </c>
      <c r="AC2180" s="592" t="s">
        <v>225</v>
      </c>
      <c r="AD2180" s="592" t="s">
        <v>225</v>
      </c>
      <c r="AE2180" s="592" t="s">
        <v>225</v>
      </c>
      <c r="AF2180" s="592" t="s">
        <v>225</v>
      </c>
    </row>
    <row r="2181" spans="1:32" x14ac:dyDescent="0.3">
      <c r="A2181" s="592">
        <v>705071</v>
      </c>
      <c r="B2181" s="592" t="s">
        <v>4282</v>
      </c>
      <c r="C2181" s="592" t="s">
        <v>226</v>
      </c>
      <c r="D2181" s="592" t="s">
        <v>224</v>
      </c>
      <c r="E2181" s="592" t="s">
        <v>224</v>
      </c>
      <c r="F2181" s="592" t="s">
        <v>224</v>
      </c>
      <c r="G2181" s="592" t="s">
        <v>224</v>
      </c>
      <c r="H2181" s="592" t="s">
        <v>224</v>
      </c>
      <c r="I2181" s="592" t="s">
        <v>226</v>
      </c>
      <c r="J2181" s="592" t="s">
        <v>224</v>
      </c>
      <c r="K2181" s="592" t="s">
        <v>224</v>
      </c>
      <c r="L2181" s="592" t="s">
        <v>224</v>
      </c>
      <c r="M2181" s="592" t="s">
        <v>224</v>
      </c>
      <c r="N2181" s="592" t="s">
        <v>224</v>
      </c>
      <c r="O2181" s="592" t="s">
        <v>224</v>
      </c>
      <c r="P2181" s="592" t="s">
        <v>226</v>
      </c>
      <c r="Q2181" s="592" t="s">
        <v>226</v>
      </c>
      <c r="R2181" s="592" t="s">
        <v>224</v>
      </c>
      <c r="S2181" s="592" t="s">
        <v>226</v>
      </c>
      <c r="T2181" s="592" t="s">
        <v>226</v>
      </c>
      <c r="U2181" s="592" t="s">
        <v>226</v>
      </c>
      <c r="V2181" s="592" t="s">
        <v>226</v>
      </c>
      <c r="W2181" s="592" t="s">
        <v>226</v>
      </c>
      <c r="X2181" s="592" t="s">
        <v>226</v>
      </c>
      <c r="Y2181" s="592" t="s">
        <v>225</v>
      </c>
      <c r="Z2181" s="592" t="s">
        <v>226</v>
      </c>
      <c r="AA2181" s="592" t="s">
        <v>225</v>
      </c>
      <c r="AB2181" s="592" t="s">
        <v>225</v>
      </c>
      <c r="AC2181" s="592" t="s">
        <v>225</v>
      </c>
      <c r="AD2181" s="592" t="s">
        <v>225</v>
      </c>
      <c r="AE2181" s="592" t="s">
        <v>225</v>
      </c>
      <c r="AF2181" s="592" t="s">
        <v>225</v>
      </c>
    </row>
    <row r="2182" spans="1:32" x14ac:dyDescent="0.3">
      <c r="A2182" s="592">
        <v>706314</v>
      </c>
      <c r="B2182" s="592" t="s">
        <v>4282</v>
      </c>
      <c r="C2182" s="592" t="s">
        <v>226</v>
      </c>
      <c r="D2182" s="592" t="s">
        <v>226</v>
      </c>
      <c r="E2182" s="592" t="s">
        <v>226</v>
      </c>
      <c r="F2182" s="592" t="s">
        <v>226</v>
      </c>
      <c r="G2182" s="592" t="s">
        <v>226</v>
      </c>
      <c r="H2182" s="592" t="s">
        <v>225</v>
      </c>
      <c r="I2182" s="592" t="s">
        <v>226</v>
      </c>
      <c r="J2182" s="592" t="s">
        <v>225</v>
      </c>
      <c r="K2182" s="592" t="s">
        <v>225</v>
      </c>
      <c r="L2182" s="592" t="s">
        <v>226</v>
      </c>
      <c r="M2182" s="592" t="s">
        <v>226</v>
      </c>
      <c r="N2182" s="592" t="s">
        <v>225</v>
      </c>
      <c r="O2182" s="592" t="s">
        <v>226</v>
      </c>
      <c r="P2182" s="592" t="s">
        <v>226</v>
      </c>
      <c r="Q2182" s="592" t="s">
        <v>226</v>
      </c>
      <c r="R2182" s="592" t="s">
        <v>226</v>
      </c>
      <c r="S2182" s="592" t="s">
        <v>226</v>
      </c>
      <c r="T2182" s="592" t="s">
        <v>226</v>
      </c>
      <c r="U2182" s="592" t="s">
        <v>226</v>
      </c>
      <c r="V2182" s="592" t="s">
        <v>226</v>
      </c>
      <c r="W2182" s="592" t="s">
        <v>226</v>
      </c>
      <c r="X2182" s="592" t="s">
        <v>226</v>
      </c>
      <c r="Y2182" s="592" t="s">
        <v>226</v>
      </c>
      <c r="Z2182" s="592" t="s">
        <v>225</v>
      </c>
      <c r="AA2182" s="592" t="s">
        <v>225</v>
      </c>
      <c r="AB2182" s="592" t="s">
        <v>225</v>
      </c>
      <c r="AC2182" s="592" t="s">
        <v>225</v>
      </c>
      <c r="AD2182" s="592" t="s">
        <v>225</v>
      </c>
      <c r="AE2182" s="592" t="s">
        <v>225</v>
      </c>
      <c r="AF2182" s="592" t="s">
        <v>225</v>
      </c>
    </row>
    <row r="2183" spans="1:32" x14ac:dyDescent="0.3">
      <c r="A2183" s="592">
        <v>706450</v>
      </c>
      <c r="B2183" s="592" t="s">
        <v>4282</v>
      </c>
      <c r="C2183" s="592" t="s">
        <v>226</v>
      </c>
      <c r="D2183" s="592" t="s">
        <v>224</v>
      </c>
      <c r="E2183" s="592" t="s">
        <v>226</v>
      </c>
      <c r="F2183" s="592" t="s">
        <v>226</v>
      </c>
      <c r="G2183" s="592" t="s">
        <v>226</v>
      </c>
      <c r="H2183" s="592" t="s">
        <v>224</v>
      </c>
      <c r="I2183" s="592" t="s">
        <v>226</v>
      </c>
      <c r="J2183" s="592" t="s">
        <v>226</v>
      </c>
      <c r="K2183" s="592" t="s">
        <v>226</v>
      </c>
      <c r="L2183" s="592" t="s">
        <v>226</v>
      </c>
      <c r="M2183" s="592" t="s">
        <v>226</v>
      </c>
      <c r="N2183" s="592" t="s">
        <v>226</v>
      </c>
      <c r="O2183" s="592" t="s">
        <v>226</v>
      </c>
      <c r="P2183" s="592" t="s">
        <v>226</v>
      </c>
      <c r="Q2183" s="592" t="s">
        <v>226</v>
      </c>
      <c r="R2183" s="592" t="s">
        <v>226</v>
      </c>
      <c r="S2183" s="592" t="s">
        <v>226</v>
      </c>
      <c r="T2183" s="592" t="s">
        <v>224</v>
      </c>
      <c r="U2183" s="592" t="s">
        <v>226</v>
      </c>
      <c r="V2183" s="592" t="s">
        <v>226</v>
      </c>
      <c r="W2183" s="592" t="s">
        <v>226</v>
      </c>
      <c r="X2183" s="592" t="s">
        <v>226</v>
      </c>
      <c r="Y2183" s="592" t="s">
        <v>226</v>
      </c>
      <c r="Z2183" s="592" t="s">
        <v>226</v>
      </c>
      <c r="AA2183" s="592" t="s">
        <v>225</v>
      </c>
      <c r="AB2183" s="592" t="s">
        <v>225</v>
      </c>
      <c r="AC2183" s="592" t="s">
        <v>225</v>
      </c>
      <c r="AD2183" s="592" t="s">
        <v>225</v>
      </c>
      <c r="AE2183" s="592" t="s">
        <v>225</v>
      </c>
      <c r="AF2183" s="592" t="s">
        <v>225</v>
      </c>
    </row>
    <row r="2184" spans="1:32" x14ac:dyDescent="0.3">
      <c r="A2184" s="592">
        <v>704332</v>
      </c>
      <c r="B2184" s="592" t="s">
        <v>4282</v>
      </c>
      <c r="C2184" s="592" t="s">
        <v>226</v>
      </c>
      <c r="D2184" s="592" t="s">
        <v>226</v>
      </c>
      <c r="E2184" s="592" t="s">
        <v>224</v>
      </c>
      <c r="F2184" s="592" t="s">
        <v>224</v>
      </c>
      <c r="G2184" s="592" t="s">
        <v>224</v>
      </c>
      <c r="H2184" s="592" t="s">
        <v>226</v>
      </c>
      <c r="I2184" s="592" t="s">
        <v>226</v>
      </c>
      <c r="J2184" s="592" t="s">
        <v>224</v>
      </c>
      <c r="K2184" s="592" t="s">
        <v>226</v>
      </c>
      <c r="L2184" s="592" t="s">
        <v>226</v>
      </c>
      <c r="M2184" s="592" t="s">
        <v>224</v>
      </c>
      <c r="N2184" s="592" t="s">
        <v>224</v>
      </c>
      <c r="O2184" s="592" t="s">
        <v>224</v>
      </c>
      <c r="P2184" s="592" t="s">
        <v>224</v>
      </c>
      <c r="Q2184" s="592" t="s">
        <v>226</v>
      </c>
      <c r="R2184" s="592" t="s">
        <v>226</v>
      </c>
      <c r="S2184" s="592" t="s">
        <v>224</v>
      </c>
      <c r="T2184" s="592" t="s">
        <v>226</v>
      </c>
      <c r="U2184" s="592" t="s">
        <v>224</v>
      </c>
      <c r="V2184" s="592" t="s">
        <v>224</v>
      </c>
      <c r="W2184" s="592" t="s">
        <v>226</v>
      </c>
      <c r="X2184" s="592" t="s">
        <v>224</v>
      </c>
      <c r="Y2184" s="592" t="s">
        <v>226</v>
      </c>
      <c r="Z2184" s="592" t="s">
        <v>224</v>
      </c>
      <c r="AA2184" s="592" t="s">
        <v>225</v>
      </c>
      <c r="AB2184" s="592" t="s">
        <v>225</v>
      </c>
      <c r="AC2184" s="592" t="s">
        <v>225</v>
      </c>
      <c r="AD2184" s="592" t="s">
        <v>225</v>
      </c>
      <c r="AE2184" s="592" t="s">
        <v>225</v>
      </c>
      <c r="AF2184" s="592" t="s">
        <v>225</v>
      </c>
    </row>
    <row r="2185" spans="1:32" x14ac:dyDescent="0.3">
      <c r="A2185" s="592">
        <v>706640</v>
      </c>
      <c r="B2185" s="592" t="s">
        <v>4282</v>
      </c>
      <c r="C2185" s="592" t="s">
        <v>226</v>
      </c>
      <c r="D2185" s="592" t="s">
        <v>226</v>
      </c>
      <c r="E2185" s="592" t="s">
        <v>226</v>
      </c>
      <c r="F2185" s="592" t="s">
        <v>226</v>
      </c>
      <c r="G2185" s="592" t="s">
        <v>226</v>
      </c>
      <c r="H2185" s="592" t="s">
        <v>226</v>
      </c>
      <c r="I2185" s="592" t="s">
        <v>226</v>
      </c>
      <c r="J2185" s="592" t="s">
        <v>226</v>
      </c>
      <c r="K2185" s="592" t="s">
        <v>226</v>
      </c>
      <c r="L2185" s="592" t="s">
        <v>226</v>
      </c>
      <c r="M2185" s="592" t="s">
        <v>226</v>
      </c>
      <c r="N2185" s="592" t="s">
        <v>226</v>
      </c>
      <c r="O2185" s="592" t="s">
        <v>226</v>
      </c>
      <c r="P2185" s="592" t="s">
        <v>226</v>
      </c>
      <c r="Q2185" s="592" t="s">
        <v>226</v>
      </c>
      <c r="R2185" s="592" t="s">
        <v>226</v>
      </c>
      <c r="S2185" s="592" t="s">
        <v>226</v>
      </c>
      <c r="T2185" s="592" t="s">
        <v>226</v>
      </c>
      <c r="U2185" s="592" t="s">
        <v>226</v>
      </c>
      <c r="V2185" s="592" t="s">
        <v>226</v>
      </c>
      <c r="W2185" s="592" t="s">
        <v>226</v>
      </c>
      <c r="X2185" s="592" t="s">
        <v>226</v>
      </c>
      <c r="Y2185" s="592" t="s">
        <v>226</v>
      </c>
      <c r="Z2185" s="592" t="s">
        <v>226</v>
      </c>
      <c r="AA2185" s="592" t="s">
        <v>225</v>
      </c>
      <c r="AB2185" s="592" t="s">
        <v>225</v>
      </c>
      <c r="AC2185" s="592" t="s">
        <v>225</v>
      </c>
      <c r="AD2185" s="592" t="s">
        <v>225</v>
      </c>
      <c r="AE2185" s="592" t="s">
        <v>225</v>
      </c>
      <c r="AF2185" s="592" t="s">
        <v>225</v>
      </c>
    </row>
    <row r="2186" spans="1:32" x14ac:dyDescent="0.3">
      <c r="A2186" s="592">
        <v>706283</v>
      </c>
      <c r="B2186" s="592" t="s">
        <v>4282</v>
      </c>
      <c r="C2186" s="592" t="s">
        <v>226</v>
      </c>
      <c r="D2186" s="592" t="s">
        <v>224</v>
      </c>
      <c r="E2186" s="592" t="s">
        <v>224</v>
      </c>
      <c r="F2186" s="592" t="s">
        <v>226</v>
      </c>
      <c r="G2186" s="592" t="s">
        <v>224</v>
      </c>
      <c r="H2186" s="592" t="s">
        <v>226</v>
      </c>
      <c r="I2186" s="592" t="s">
        <v>224</v>
      </c>
      <c r="J2186" s="592" t="s">
        <v>226</v>
      </c>
      <c r="K2186" s="592" t="s">
        <v>226</v>
      </c>
      <c r="L2186" s="592" t="s">
        <v>226</v>
      </c>
      <c r="M2186" s="592" t="s">
        <v>226</v>
      </c>
      <c r="N2186" s="592" t="s">
        <v>226</v>
      </c>
      <c r="O2186" s="592" t="s">
        <v>224</v>
      </c>
      <c r="P2186" s="592" t="s">
        <v>226</v>
      </c>
      <c r="Q2186" s="592" t="s">
        <v>226</v>
      </c>
      <c r="R2186" s="592" t="s">
        <v>226</v>
      </c>
      <c r="S2186" s="592" t="s">
        <v>226</v>
      </c>
      <c r="T2186" s="592" t="s">
        <v>226</v>
      </c>
      <c r="U2186" s="592" t="s">
        <v>226</v>
      </c>
      <c r="V2186" s="592" t="s">
        <v>226</v>
      </c>
      <c r="W2186" s="592" t="s">
        <v>226</v>
      </c>
      <c r="X2186" s="592" t="s">
        <v>226</v>
      </c>
      <c r="Y2186" s="592" t="s">
        <v>225</v>
      </c>
      <c r="Z2186" s="592" t="s">
        <v>226</v>
      </c>
      <c r="AA2186" s="592" t="s">
        <v>225</v>
      </c>
      <c r="AB2186" s="592" t="s">
        <v>225</v>
      </c>
      <c r="AC2186" s="592" t="s">
        <v>225</v>
      </c>
      <c r="AD2186" s="592" t="s">
        <v>225</v>
      </c>
      <c r="AE2186" s="592" t="s">
        <v>225</v>
      </c>
      <c r="AF2186" s="592" t="s">
        <v>225</v>
      </c>
    </row>
    <row r="2187" spans="1:32" x14ac:dyDescent="0.3">
      <c r="A2187" s="592">
        <v>704240</v>
      </c>
      <c r="B2187" s="592" t="s">
        <v>4282</v>
      </c>
      <c r="C2187" s="592" t="s">
        <v>226</v>
      </c>
      <c r="D2187" s="592" t="s">
        <v>224</v>
      </c>
      <c r="E2187" s="592" t="s">
        <v>226</v>
      </c>
      <c r="F2187" s="592" t="s">
        <v>224</v>
      </c>
      <c r="G2187" s="592" t="s">
        <v>224</v>
      </c>
      <c r="H2187" s="592" t="s">
        <v>224</v>
      </c>
      <c r="I2187" s="592" t="s">
        <v>226</v>
      </c>
      <c r="J2187" s="592" t="s">
        <v>224</v>
      </c>
      <c r="K2187" s="592" t="s">
        <v>226</v>
      </c>
      <c r="L2187" s="592" t="s">
        <v>224</v>
      </c>
      <c r="M2187" s="592" t="s">
        <v>224</v>
      </c>
      <c r="N2187" s="592" t="s">
        <v>224</v>
      </c>
      <c r="O2187" s="592" t="s">
        <v>224</v>
      </c>
      <c r="P2187" s="592" t="s">
        <v>226</v>
      </c>
      <c r="Q2187" s="592" t="s">
        <v>226</v>
      </c>
      <c r="R2187" s="592" t="s">
        <v>226</v>
      </c>
      <c r="S2187" s="592" t="s">
        <v>224</v>
      </c>
      <c r="T2187" s="592" t="s">
        <v>226</v>
      </c>
      <c r="U2187" s="592" t="s">
        <v>226</v>
      </c>
      <c r="V2187" s="592" t="s">
        <v>226</v>
      </c>
      <c r="W2187" s="592" t="s">
        <v>225</v>
      </c>
      <c r="X2187" s="592" t="s">
        <v>224</v>
      </c>
      <c r="Y2187" s="592" t="s">
        <v>224</v>
      </c>
      <c r="Z2187" s="592" t="s">
        <v>226</v>
      </c>
      <c r="AA2187" s="592" t="s">
        <v>225</v>
      </c>
      <c r="AB2187" s="592" t="s">
        <v>225</v>
      </c>
      <c r="AC2187" s="592" t="s">
        <v>225</v>
      </c>
      <c r="AD2187" s="592" t="s">
        <v>225</v>
      </c>
      <c r="AE2187" s="592" t="s">
        <v>225</v>
      </c>
      <c r="AF2187" s="592" t="s">
        <v>225</v>
      </c>
    </row>
    <row r="2188" spans="1:32" x14ac:dyDescent="0.3">
      <c r="A2188" s="592">
        <v>704925</v>
      </c>
      <c r="B2188" s="592" t="s">
        <v>4282</v>
      </c>
      <c r="C2188" s="592" t="s">
        <v>226</v>
      </c>
      <c r="D2188" s="592" t="s">
        <v>224</v>
      </c>
      <c r="E2188" s="592" t="s">
        <v>224</v>
      </c>
      <c r="F2188" s="592" t="s">
        <v>226</v>
      </c>
      <c r="G2188" s="592" t="s">
        <v>226</v>
      </c>
      <c r="H2188" s="592" t="s">
        <v>226</v>
      </c>
      <c r="I2188" s="592" t="s">
        <v>226</v>
      </c>
      <c r="J2188" s="592" t="s">
        <v>226</v>
      </c>
      <c r="K2188" s="592" t="s">
        <v>226</v>
      </c>
      <c r="L2188" s="592" t="s">
        <v>224</v>
      </c>
      <c r="M2188" s="592" t="s">
        <v>226</v>
      </c>
      <c r="N2188" s="592" t="s">
        <v>226</v>
      </c>
      <c r="O2188" s="592" t="s">
        <v>226</v>
      </c>
      <c r="P2188" s="592" t="s">
        <v>226</v>
      </c>
      <c r="Q2188" s="592" t="s">
        <v>226</v>
      </c>
      <c r="R2188" s="592" t="s">
        <v>226</v>
      </c>
      <c r="S2188" s="592" t="s">
        <v>226</v>
      </c>
      <c r="T2188" s="592" t="s">
        <v>226</v>
      </c>
      <c r="U2188" s="592" t="s">
        <v>224</v>
      </c>
      <c r="V2188" s="592" t="s">
        <v>226</v>
      </c>
      <c r="W2188" s="592" t="s">
        <v>225</v>
      </c>
      <c r="X2188" s="592" t="s">
        <v>224</v>
      </c>
      <c r="Y2188" s="592" t="s">
        <v>226</v>
      </c>
      <c r="Z2188" s="592" t="s">
        <v>224</v>
      </c>
      <c r="AA2188" s="592" t="s">
        <v>225</v>
      </c>
      <c r="AB2188" s="592" t="s">
        <v>225</v>
      </c>
      <c r="AC2188" s="592" t="s">
        <v>225</v>
      </c>
      <c r="AD2188" s="592" t="s">
        <v>225</v>
      </c>
      <c r="AE2188" s="592" t="s">
        <v>225</v>
      </c>
      <c r="AF2188" s="592" t="s">
        <v>225</v>
      </c>
    </row>
    <row r="2189" spans="1:32" x14ac:dyDescent="0.3">
      <c r="A2189" s="592">
        <v>705583</v>
      </c>
      <c r="B2189" s="592" t="s">
        <v>4282</v>
      </c>
      <c r="C2189" s="592" t="s">
        <v>226</v>
      </c>
      <c r="D2189" s="592" t="s">
        <v>224</v>
      </c>
      <c r="E2189" s="592" t="s">
        <v>224</v>
      </c>
      <c r="F2189" s="592" t="s">
        <v>226</v>
      </c>
      <c r="G2189" s="592" t="s">
        <v>224</v>
      </c>
      <c r="H2189" s="592" t="s">
        <v>226</v>
      </c>
      <c r="I2189" s="592" t="s">
        <v>224</v>
      </c>
      <c r="J2189" s="592" t="s">
        <v>224</v>
      </c>
      <c r="K2189" s="592" t="s">
        <v>224</v>
      </c>
      <c r="L2189" s="592" t="s">
        <v>224</v>
      </c>
      <c r="M2189" s="592" t="s">
        <v>224</v>
      </c>
      <c r="N2189" s="592" t="s">
        <v>226</v>
      </c>
      <c r="O2189" s="592" t="s">
        <v>224</v>
      </c>
      <c r="P2189" s="592" t="s">
        <v>226</v>
      </c>
      <c r="Q2189" s="592" t="s">
        <v>224</v>
      </c>
      <c r="R2189" s="592" t="s">
        <v>226</v>
      </c>
      <c r="S2189" s="592" t="s">
        <v>224</v>
      </c>
      <c r="T2189" s="592" t="s">
        <v>226</v>
      </c>
      <c r="U2189" s="592" t="s">
        <v>224</v>
      </c>
      <c r="V2189" s="592" t="s">
        <v>226</v>
      </c>
      <c r="W2189" s="592" t="s">
        <v>225</v>
      </c>
      <c r="X2189" s="592" t="s">
        <v>224</v>
      </c>
      <c r="Y2189" s="592" t="s">
        <v>225</v>
      </c>
      <c r="Z2189" s="592" t="s">
        <v>225</v>
      </c>
      <c r="AA2189" s="592" t="s">
        <v>225</v>
      </c>
      <c r="AB2189" s="592" t="s">
        <v>225</v>
      </c>
      <c r="AC2189" s="592" t="s">
        <v>225</v>
      </c>
      <c r="AD2189" s="592" t="s">
        <v>225</v>
      </c>
      <c r="AE2189" s="592" t="s">
        <v>225</v>
      </c>
      <c r="AF2189" s="592" t="s">
        <v>225</v>
      </c>
    </row>
    <row r="2190" spans="1:32" x14ac:dyDescent="0.3">
      <c r="A2190" s="592">
        <v>706416</v>
      </c>
      <c r="B2190" s="592" t="s">
        <v>4282</v>
      </c>
      <c r="C2190" s="592" t="s">
        <v>226</v>
      </c>
      <c r="D2190" s="592" t="s">
        <v>226</v>
      </c>
      <c r="E2190" s="592" t="s">
        <v>226</v>
      </c>
      <c r="F2190" s="592" t="s">
        <v>226</v>
      </c>
      <c r="G2190" s="592" t="s">
        <v>226</v>
      </c>
      <c r="H2190" s="592" t="s">
        <v>224</v>
      </c>
      <c r="I2190" s="592" t="s">
        <v>224</v>
      </c>
      <c r="J2190" s="592" t="s">
        <v>226</v>
      </c>
      <c r="K2190" s="592" t="s">
        <v>226</v>
      </c>
      <c r="L2190" s="592" t="s">
        <v>226</v>
      </c>
      <c r="M2190" s="592" t="s">
        <v>226</v>
      </c>
      <c r="N2190" s="592" t="s">
        <v>226</v>
      </c>
      <c r="O2190" s="592" t="s">
        <v>226</v>
      </c>
      <c r="P2190" s="592" t="s">
        <v>226</v>
      </c>
      <c r="Q2190" s="592" t="s">
        <v>226</v>
      </c>
      <c r="R2190" s="592" t="s">
        <v>226</v>
      </c>
      <c r="S2190" s="592" t="s">
        <v>226</v>
      </c>
      <c r="T2190" s="592" t="s">
        <v>224</v>
      </c>
      <c r="U2190" s="592" t="s">
        <v>226</v>
      </c>
      <c r="V2190" s="592" t="s">
        <v>226</v>
      </c>
      <c r="W2190" s="592" t="s">
        <v>226</v>
      </c>
      <c r="X2190" s="592" t="s">
        <v>226</v>
      </c>
      <c r="Y2190" s="592" t="s">
        <v>226</v>
      </c>
      <c r="Z2190" s="592" t="s">
        <v>226</v>
      </c>
      <c r="AA2190" s="592" t="s">
        <v>225</v>
      </c>
      <c r="AB2190" s="592" t="s">
        <v>225</v>
      </c>
      <c r="AC2190" s="592" t="s">
        <v>225</v>
      </c>
      <c r="AD2190" s="592" t="s">
        <v>225</v>
      </c>
      <c r="AE2190" s="592" t="s">
        <v>225</v>
      </c>
      <c r="AF2190" s="592" t="s">
        <v>225</v>
      </c>
    </row>
    <row r="2191" spans="1:32" x14ac:dyDescent="0.3">
      <c r="A2191" s="592">
        <v>706632</v>
      </c>
      <c r="B2191" s="592" t="s">
        <v>4282</v>
      </c>
      <c r="C2191" s="592" t="s">
        <v>226</v>
      </c>
      <c r="D2191" s="592" t="s">
        <v>226</v>
      </c>
      <c r="E2191" s="592" t="s">
        <v>226</v>
      </c>
      <c r="F2191" s="592" t="s">
        <v>226</v>
      </c>
      <c r="G2191" s="592" t="s">
        <v>226</v>
      </c>
      <c r="H2191" s="592" t="s">
        <v>226</v>
      </c>
      <c r="I2191" s="592" t="s">
        <v>226</v>
      </c>
      <c r="J2191" s="592" t="s">
        <v>226</v>
      </c>
      <c r="K2191" s="592" t="s">
        <v>226</v>
      </c>
      <c r="L2191" s="592" t="s">
        <v>226</v>
      </c>
      <c r="M2191" s="592" t="s">
        <v>226</v>
      </c>
      <c r="N2191" s="592" t="s">
        <v>226</v>
      </c>
      <c r="O2191" s="592" t="s">
        <v>225</v>
      </c>
      <c r="P2191" s="592" t="s">
        <v>225</v>
      </c>
      <c r="Q2191" s="592" t="s">
        <v>224</v>
      </c>
      <c r="R2191" s="592" t="s">
        <v>226</v>
      </c>
      <c r="S2191" s="592" t="s">
        <v>226</v>
      </c>
      <c r="T2191" s="592" t="s">
        <v>226</v>
      </c>
      <c r="U2191" s="592" t="s">
        <v>226</v>
      </c>
      <c r="V2191" s="592" t="s">
        <v>226</v>
      </c>
      <c r="W2191" s="592" t="s">
        <v>226</v>
      </c>
      <c r="X2191" s="592" t="s">
        <v>226</v>
      </c>
      <c r="Y2191" s="592" t="s">
        <v>226</v>
      </c>
      <c r="Z2191" s="592" t="s">
        <v>226</v>
      </c>
      <c r="AA2191" s="592" t="s">
        <v>225</v>
      </c>
      <c r="AB2191" s="592" t="s">
        <v>225</v>
      </c>
      <c r="AC2191" s="592" t="s">
        <v>225</v>
      </c>
      <c r="AD2191" s="592" t="s">
        <v>225</v>
      </c>
      <c r="AE2191" s="592" t="s">
        <v>225</v>
      </c>
      <c r="AF2191" s="592" t="s">
        <v>225</v>
      </c>
    </row>
    <row r="2192" spans="1:32" x14ac:dyDescent="0.3">
      <c r="A2192" s="592">
        <v>704039</v>
      </c>
      <c r="B2192" s="592" t="s">
        <v>4282</v>
      </c>
      <c r="C2192" s="592" t="s">
        <v>226</v>
      </c>
      <c r="D2192" s="592" t="s">
        <v>224</v>
      </c>
      <c r="E2192" s="592" t="s">
        <v>226</v>
      </c>
      <c r="F2192" s="592" t="s">
        <v>224</v>
      </c>
      <c r="G2192" s="592" t="s">
        <v>224</v>
      </c>
      <c r="H2192" s="592" t="s">
        <v>224</v>
      </c>
      <c r="I2192" s="592" t="s">
        <v>226</v>
      </c>
      <c r="J2192" s="592" t="s">
        <v>224</v>
      </c>
      <c r="K2192" s="592" t="s">
        <v>226</v>
      </c>
      <c r="L2192" s="592" t="s">
        <v>224</v>
      </c>
      <c r="M2192" s="592" t="s">
        <v>224</v>
      </c>
      <c r="N2192" s="592" t="s">
        <v>224</v>
      </c>
      <c r="O2192" s="592" t="s">
        <v>224</v>
      </c>
      <c r="P2192" s="592" t="s">
        <v>224</v>
      </c>
      <c r="Q2192" s="592" t="s">
        <v>224</v>
      </c>
      <c r="R2192" s="592" t="s">
        <v>224</v>
      </c>
      <c r="S2192" s="592" t="s">
        <v>224</v>
      </c>
      <c r="T2192" s="592" t="s">
        <v>226</v>
      </c>
      <c r="U2192" s="592" t="s">
        <v>224</v>
      </c>
      <c r="V2192" s="592" t="s">
        <v>224</v>
      </c>
      <c r="W2192" s="592" t="s">
        <v>224</v>
      </c>
      <c r="X2192" s="592" t="s">
        <v>224</v>
      </c>
      <c r="Y2192" s="592" t="s">
        <v>226</v>
      </c>
      <c r="Z2192" s="592" t="s">
        <v>226</v>
      </c>
      <c r="AA2192" s="592" t="s">
        <v>225</v>
      </c>
      <c r="AB2192" s="592" t="s">
        <v>225</v>
      </c>
      <c r="AC2192" s="592" t="s">
        <v>225</v>
      </c>
      <c r="AD2192" s="592" t="s">
        <v>225</v>
      </c>
      <c r="AE2192" s="592" t="s">
        <v>225</v>
      </c>
      <c r="AF2192" s="592" t="s">
        <v>225</v>
      </c>
    </row>
    <row r="2193" spans="1:82" x14ac:dyDescent="0.3">
      <c r="A2193" s="592">
        <v>705024</v>
      </c>
      <c r="B2193" s="592" t="s">
        <v>4282</v>
      </c>
      <c r="C2193" s="592" t="s">
        <v>226</v>
      </c>
      <c r="D2193" s="592" t="s">
        <v>224</v>
      </c>
      <c r="E2193" s="592" t="s">
        <v>226</v>
      </c>
      <c r="F2193" s="592" t="s">
        <v>226</v>
      </c>
      <c r="G2193" s="592" t="s">
        <v>224</v>
      </c>
      <c r="H2193" s="592" t="s">
        <v>224</v>
      </c>
      <c r="I2193" s="592" t="s">
        <v>224</v>
      </c>
      <c r="J2193" s="592" t="s">
        <v>226</v>
      </c>
      <c r="K2193" s="592" t="s">
        <v>226</v>
      </c>
      <c r="L2193" s="592" t="s">
        <v>224</v>
      </c>
      <c r="M2193" s="592" t="s">
        <v>224</v>
      </c>
      <c r="N2193" s="592" t="s">
        <v>226</v>
      </c>
      <c r="O2193" s="592" t="s">
        <v>224</v>
      </c>
      <c r="P2193" s="592" t="s">
        <v>224</v>
      </c>
      <c r="Q2193" s="592" t="s">
        <v>226</v>
      </c>
      <c r="R2193" s="592" t="s">
        <v>226</v>
      </c>
      <c r="S2193" s="592" t="s">
        <v>224</v>
      </c>
      <c r="T2193" s="592" t="s">
        <v>226</v>
      </c>
      <c r="U2193" s="592" t="s">
        <v>224</v>
      </c>
      <c r="V2193" s="592" t="s">
        <v>224</v>
      </c>
      <c r="W2193" s="592" t="s">
        <v>226</v>
      </c>
      <c r="X2193" s="592" t="s">
        <v>224</v>
      </c>
      <c r="Y2193" s="592" t="s">
        <v>226</v>
      </c>
      <c r="Z2193" s="592" t="s">
        <v>224</v>
      </c>
      <c r="AA2193" s="592" t="s">
        <v>225</v>
      </c>
      <c r="AB2193" s="592" t="s">
        <v>225</v>
      </c>
      <c r="AC2193" s="592" t="s">
        <v>225</v>
      </c>
      <c r="AD2193" s="592" t="s">
        <v>225</v>
      </c>
      <c r="AE2193" s="592" t="s">
        <v>225</v>
      </c>
      <c r="AF2193" s="592" t="s">
        <v>225</v>
      </c>
    </row>
    <row r="2194" spans="1:82" x14ac:dyDescent="0.3">
      <c r="A2194" s="592">
        <v>705866</v>
      </c>
      <c r="B2194" s="592" t="s">
        <v>4282</v>
      </c>
      <c r="C2194" s="592" t="s">
        <v>224</v>
      </c>
      <c r="D2194" s="592" t="s">
        <v>224</v>
      </c>
      <c r="E2194" s="592" t="s">
        <v>224</v>
      </c>
      <c r="F2194" s="592" t="s">
        <v>226</v>
      </c>
      <c r="G2194" s="592" t="s">
        <v>224</v>
      </c>
      <c r="H2194" s="592" t="s">
        <v>226</v>
      </c>
      <c r="I2194" s="592" t="s">
        <v>226</v>
      </c>
      <c r="J2194" s="592" t="s">
        <v>226</v>
      </c>
      <c r="K2194" s="592" t="s">
        <v>226</v>
      </c>
      <c r="L2194" s="592" t="s">
        <v>224</v>
      </c>
      <c r="M2194" s="592" t="s">
        <v>224</v>
      </c>
      <c r="N2194" s="592" t="s">
        <v>226</v>
      </c>
      <c r="O2194" s="592" t="s">
        <v>226</v>
      </c>
      <c r="P2194" s="592" t="s">
        <v>226</v>
      </c>
      <c r="Q2194" s="592" t="s">
        <v>224</v>
      </c>
      <c r="R2194" s="592" t="s">
        <v>226</v>
      </c>
      <c r="S2194" s="592" t="s">
        <v>226</v>
      </c>
      <c r="T2194" s="592" t="s">
        <v>226</v>
      </c>
      <c r="U2194" s="592" t="s">
        <v>226</v>
      </c>
      <c r="V2194" s="592" t="s">
        <v>225</v>
      </c>
      <c r="W2194" s="592" t="s">
        <v>226</v>
      </c>
      <c r="X2194" s="592" t="s">
        <v>226</v>
      </c>
      <c r="Y2194" s="592" t="s">
        <v>226</v>
      </c>
      <c r="Z2194" s="592" t="s">
        <v>226</v>
      </c>
      <c r="AA2194" s="592" t="s">
        <v>225</v>
      </c>
      <c r="AB2194" s="592" t="s">
        <v>225</v>
      </c>
      <c r="AC2194" s="592" t="s">
        <v>225</v>
      </c>
      <c r="AD2194" s="592" t="s">
        <v>225</v>
      </c>
      <c r="AE2194" s="592" t="s">
        <v>225</v>
      </c>
      <c r="AF2194" s="592" t="s">
        <v>225</v>
      </c>
    </row>
    <row r="2195" spans="1:82" x14ac:dyDescent="0.3">
      <c r="A2195" s="592">
        <v>701989</v>
      </c>
      <c r="B2195" s="592" t="s">
        <v>4282</v>
      </c>
      <c r="C2195" s="592" t="s">
        <v>224</v>
      </c>
      <c r="D2195" s="592" t="s">
        <v>224</v>
      </c>
      <c r="E2195" s="592" t="s">
        <v>226</v>
      </c>
      <c r="F2195" s="592" t="s">
        <v>226</v>
      </c>
      <c r="G2195" s="592" t="s">
        <v>226</v>
      </c>
      <c r="H2195" s="592" t="s">
        <v>226</v>
      </c>
      <c r="I2195" s="592" t="s">
        <v>226</v>
      </c>
      <c r="J2195" s="592" t="s">
        <v>224</v>
      </c>
      <c r="K2195" s="592" t="s">
        <v>224</v>
      </c>
      <c r="L2195" s="592" t="s">
        <v>224</v>
      </c>
      <c r="M2195" s="592" t="s">
        <v>226</v>
      </c>
      <c r="N2195" s="592" t="s">
        <v>224</v>
      </c>
      <c r="O2195" s="592" t="s">
        <v>224</v>
      </c>
      <c r="P2195" s="592" t="s">
        <v>226</v>
      </c>
      <c r="Q2195" s="592" t="s">
        <v>226</v>
      </c>
      <c r="R2195" s="592" t="s">
        <v>226</v>
      </c>
      <c r="S2195" s="592" t="s">
        <v>226</v>
      </c>
      <c r="T2195" s="592" t="s">
        <v>226</v>
      </c>
      <c r="U2195" s="592" t="s">
        <v>226</v>
      </c>
      <c r="V2195" s="592" t="s">
        <v>226</v>
      </c>
      <c r="W2195" s="592" t="s">
        <v>226</v>
      </c>
      <c r="X2195" s="592" t="s">
        <v>226</v>
      </c>
      <c r="Y2195" s="592" t="s">
        <v>226</v>
      </c>
      <c r="Z2195" s="592" t="s">
        <v>226</v>
      </c>
      <c r="AA2195" s="592" t="s">
        <v>225</v>
      </c>
      <c r="AB2195" s="592" t="s">
        <v>225</v>
      </c>
      <c r="AC2195" s="592" t="s">
        <v>225</v>
      </c>
      <c r="AD2195" s="592" t="s">
        <v>225</v>
      </c>
      <c r="AE2195" s="592" t="s">
        <v>225</v>
      </c>
      <c r="AF2195" s="592" t="s">
        <v>225</v>
      </c>
    </row>
    <row r="2196" spans="1:82" x14ac:dyDescent="0.3">
      <c r="A2196" s="592">
        <v>704346</v>
      </c>
      <c r="B2196" s="592" t="s">
        <v>4282</v>
      </c>
      <c r="C2196" s="592" t="s">
        <v>224</v>
      </c>
      <c r="D2196" s="592" t="s">
        <v>224</v>
      </c>
      <c r="E2196" s="592" t="s">
        <v>226</v>
      </c>
      <c r="F2196" s="592" t="s">
        <v>226</v>
      </c>
      <c r="G2196" s="592" t="s">
        <v>224</v>
      </c>
      <c r="H2196" s="592" t="s">
        <v>224</v>
      </c>
      <c r="I2196" s="592" t="s">
        <v>224</v>
      </c>
      <c r="J2196" s="592" t="s">
        <v>226</v>
      </c>
      <c r="K2196" s="592" t="s">
        <v>224</v>
      </c>
      <c r="L2196" s="592" t="s">
        <v>226</v>
      </c>
      <c r="M2196" s="592" t="s">
        <v>226</v>
      </c>
      <c r="N2196" s="592" t="s">
        <v>226</v>
      </c>
      <c r="O2196" s="592" t="s">
        <v>226</v>
      </c>
      <c r="P2196" s="592" t="s">
        <v>226</v>
      </c>
      <c r="Q2196" s="592" t="s">
        <v>226</v>
      </c>
      <c r="R2196" s="592" t="s">
        <v>224</v>
      </c>
      <c r="S2196" s="592" t="s">
        <v>226</v>
      </c>
      <c r="T2196" s="592" t="s">
        <v>226</v>
      </c>
      <c r="U2196" s="592" t="s">
        <v>226</v>
      </c>
      <c r="V2196" s="592" t="s">
        <v>226</v>
      </c>
      <c r="W2196" s="592" t="s">
        <v>225</v>
      </c>
      <c r="X2196" s="592" t="s">
        <v>224</v>
      </c>
      <c r="Y2196" s="592" t="s">
        <v>226</v>
      </c>
      <c r="Z2196" s="592" t="s">
        <v>225</v>
      </c>
      <c r="AA2196" s="592" t="s">
        <v>225</v>
      </c>
      <c r="AB2196" s="592" t="s">
        <v>225</v>
      </c>
      <c r="AC2196" s="592" t="s">
        <v>225</v>
      </c>
      <c r="AD2196" s="592" t="s">
        <v>225</v>
      </c>
      <c r="AE2196" s="592" t="s">
        <v>225</v>
      </c>
      <c r="AF2196" s="592" t="s">
        <v>225</v>
      </c>
    </row>
    <row r="2197" spans="1:82" x14ac:dyDescent="0.3">
      <c r="A2197" s="592">
        <v>701389</v>
      </c>
      <c r="B2197" s="592" t="s">
        <v>4282</v>
      </c>
      <c r="C2197" s="592" t="s">
        <v>224</v>
      </c>
      <c r="D2197" s="592" t="s">
        <v>226</v>
      </c>
      <c r="E2197" s="592" t="s">
        <v>226</v>
      </c>
      <c r="F2197" s="592" t="s">
        <v>226</v>
      </c>
      <c r="G2197" s="592" t="s">
        <v>224</v>
      </c>
      <c r="H2197" s="592" t="s">
        <v>224</v>
      </c>
      <c r="I2197" s="592" t="s">
        <v>226</v>
      </c>
      <c r="J2197" s="592" t="s">
        <v>226</v>
      </c>
      <c r="K2197" s="592" t="s">
        <v>226</v>
      </c>
      <c r="L2197" s="592" t="s">
        <v>224</v>
      </c>
      <c r="M2197" s="592" t="s">
        <v>226</v>
      </c>
      <c r="N2197" s="592" t="s">
        <v>224</v>
      </c>
      <c r="O2197" s="592" t="s">
        <v>226</v>
      </c>
      <c r="P2197" s="592" t="s">
        <v>226</v>
      </c>
      <c r="Q2197" s="592" t="s">
        <v>226</v>
      </c>
      <c r="R2197" s="592" t="s">
        <v>225</v>
      </c>
      <c r="S2197" s="592" t="s">
        <v>224</v>
      </c>
      <c r="T2197" s="592" t="s">
        <v>225</v>
      </c>
      <c r="U2197" s="592" t="s">
        <v>224</v>
      </c>
      <c r="V2197" s="592" t="s">
        <v>224</v>
      </c>
      <c r="W2197" s="592" t="s">
        <v>224</v>
      </c>
      <c r="X2197" s="592" t="s">
        <v>224</v>
      </c>
      <c r="Y2197" s="592" t="s">
        <v>224</v>
      </c>
      <c r="Z2197" s="592" t="s">
        <v>225</v>
      </c>
      <c r="AA2197" s="592" t="s">
        <v>225</v>
      </c>
      <c r="AB2197" s="592" t="s">
        <v>225</v>
      </c>
      <c r="AC2197" s="592" t="s">
        <v>225</v>
      </c>
      <c r="AD2197" s="592" t="s">
        <v>225</v>
      </c>
      <c r="AE2197" s="592" t="s">
        <v>225</v>
      </c>
      <c r="AF2197" s="592" t="s">
        <v>225</v>
      </c>
    </row>
    <row r="2198" spans="1:82" x14ac:dyDescent="0.3">
      <c r="A2198" s="592">
        <v>703330</v>
      </c>
      <c r="B2198" s="592" t="s">
        <v>4282</v>
      </c>
      <c r="C2198" s="592" t="s">
        <v>224</v>
      </c>
      <c r="D2198" s="592" t="s">
        <v>224</v>
      </c>
      <c r="E2198" s="592" t="s">
        <v>224</v>
      </c>
      <c r="F2198" s="592" t="s">
        <v>224</v>
      </c>
      <c r="G2198" s="592" t="s">
        <v>224</v>
      </c>
      <c r="H2198" s="592" t="s">
        <v>224</v>
      </c>
      <c r="I2198" s="592" t="s">
        <v>224</v>
      </c>
      <c r="J2198" s="592" t="s">
        <v>224</v>
      </c>
      <c r="K2198" s="592" t="s">
        <v>224</v>
      </c>
      <c r="L2198" s="592" t="s">
        <v>226</v>
      </c>
      <c r="M2198" s="592" t="s">
        <v>226</v>
      </c>
      <c r="N2198" s="592" t="s">
        <v>224</v>
      </c>
      <c r="O2198" s="592" t="s">
        <v>224</v>
      </c>
      <c r="P2198" s="592" t="s">
        <v>224</v>
      </c>
      <c r="Q2198" s="592" t="s">
        <v>224</v>
      </c>
      <c r="R2198" s="592" t="s">
        <v>224</v>
      </c>
      <c r="S2198" s="592" t="s">
        <v>224</v>
      </c>
      <c r="T2198" s="592" t="s">
        <v>226</v>
      </c>
      <c r="U2198" s="592" t="s">
        <v>226</v>
      </c>
      <c r="V2198" s="592" t="s">
        <v>226</v>
      </c>
      <c r="W2198" s="592" t="s">
        <v>225</v>
      </c>
      <c r="X2198" s="592" t="s">
        <v>226</v>
      </c>
      <c r="Y2198" s="592" t="s">
        <v>225</v>
      </c>
      <c r="Z2198" s="592" t="s">
        <v>226</v>
      </c>
      <c r="AA2198" s="592" t="s">
        <v>225</v>
      </c>
      <c r="AB2198" s="592" t="s">
        <v>225</v>
      </c>
      <c r="AC2198" s="592" t="s">
        <v>225</v>
      </c>
      <c r="AD2198" s="592" t="s">
        <v>225</v>
      </c>
      <c r="AE2198" s="592" t="s">
        <v>225</v>
      </c>
      <c r="AF2198" s="592" t="s">
        <v>225</v>
      </c>
    </row>
    <row r="2199" spans="1:82" x14ac:dyDescent="0.3">
      <c r="A2199" s="592">
        <v>703583</v>
      </c>
      <c r="B2199" s="592" t="s">
        <v>4282</v>
      </c>
      <c r="C2199" s="592" t="s">
        <v>224</v>
      </c>
      <c r="D2199" s="592" t="s">
        <v>224</v>
      </c>
      <c r="E2199" s="592" t="s">
        <v>224</v>
      </c>
      <c r="F2199" s="592" t="s">
        <v>224</v>
      </c>
      <c r="G2199" s="592" t="s">
        <v>224</v>
      </c>
      <c r="H2199" s="592" t="s">
        <v>226</v>
      </c>
      <c r="I2199" s="592" t="s">
        <v>224</v>
      </c>
      <c r="J2199" s="592" t="s">
        <v>224</v>
      </c>
      <c r="K2199" s="592" t="s">
        <v>226</v>
      </c>
      <c r="L2199" s="592" t="s">
        <v>226</v>
      </c>
      <c r="M2199" s="592" t="s">
        <v>226</v>
      </c>
      <c r="N2199" s="592" t="s">
        <v>226</v>
      </c>
      <c r="O2199" s="592" t="s">
        <v>224</v>
      </c>
      <c r="P2199" s="592" t="s">
        <v>226</v>
      </c>
      <c r="Q2199" s="592" t="s">
        <v>226</v>
      </c>
      <c r="R2199" s="592" t="s">
        <v>226</v>
      </c>
      <c r="S2199" s="592" t="s">
        <v>225</v>
      </c>
      <c r="T2199" s="592" t="s">
        <v>224</v>
      </c>
      <c r="U2199" s="592" t="s">
        <v>226</v>
      </c>
      <c r="V2199" s="592" t="s">
        <v>226</v>
      </c>
      <c r="W2199" s="592" t="s">
        <v>225</v>
      </c>
      <c r="X2199" s="592" t="s">
        <v>226</v>
      </c>
      <c r="Y2199" s="592" t="s">
        <v>224</v>
      </c>
      <c r="Z2199" s="592" t="s">
        <v>224</v>
      </c>
      <c r="AA2199" s="592" t="s">
        <v>225</v>
      </c>
      <c r="AB2199" s="592" t="s">
        <v>225</v>
      </c>
      <c r="AC2199" s="592" t="s">
        <v>225</v>
      </c>
      <c r="AD2199" s="592" t="s">
        <v>225</v>
      </c>
      <c r="AE2199" s="592" t="s">
        <v>225</v>
      </c>
      <c r="AF2199" s="592" t="s">
        <v>225</v>
      </c>
    </row>
    <row r="2200" spans="1:82" x14ac:dyDescent="0.3">
      <c r="A2200" s="592">
        <v>705748</v>
      </c>
      <c r="B2200" s="592" t="s">
        <v>4282</v>
      </c>
      <c r="C2200" s="592" t="s">
        <v>224</v>
      </c>
      <c r="D2200" s="592" t="s">
        <v>224</v>
      </c>
      <c r="E2200" s="592" t="s">
        <v>224</v>
      </c>
      <c r="F2200" s="592" t="s">
        <v>224</v>
      </c>
      <c r="G2200" s="592" t="s">
        <v>224</v>
      </c>
      <c r="H2200" s="592" t="s">
        <v>226</v>
      </c>
      <c r="I2200" s="592" t="s">
        <v>226</v>
      </c>
      <c r="J2200" s="592" t="s">
        <v>224</v>
      </c>
      <c r="K2200" s="592" t="s">
        <v>226</v>
      </c>
      <c r="L2200" s="592" t="s">
        <v>224</v>
      </c>
      <c r="M2200" s="592" t="s">
        <v>226</v>
      </c>
      <c r="N2200" s="592" t="s">
        <v>226</v>
      </c>
      <c r="O2200" s="592" t="s">
        <v>226</v>
      </c>
      <c r="P2200" s="592" t="s">
        <v>226</v>
      </c>
      <c r="Q2200" s="592" t="s">
        <v>226</v>
      </c>
      <c r="R2200" s="592" t="s">
        <v>226</v>
      </c>
      <c r="S2200" s="592" t="s">
        <v>226</v>
      </c>
      <c r="T2200" s="592" t="s">
        <v>226</v>
      </c>
      <c r="U2200" s="592" t="s">
        <v>226</v>
      </c>
      <c r="V2200" s="592" t="s">
        <v>226</v>
      </c>
      <c r="W2200" s="592" t="s">
        <v>225</v>
      </c>
      <c r="X2200" s="592" t="s">
        <v>226</v>
      </c>
      <c r="Y2200" s="592" t="s">
        <v>226</v>
      </c>
      <c r="Z2200" s="592" t="s">
        <v>226</v>
      </c>
      <c r="AA2200" s="592" t="s">
        <v>225</v>
      </c>
      <c r="AB2200" s="592" t="s">
        <v>225</v>
      </c>
      <c r="AC2200" s="592" t="s">
        <v>225</v>
      </c>
      <c r="AD2200" s="592" t="s">
        <v>225</v>
      </c>
      <c r="AE2200" s="592" t="s">
        <v>225</v>
      </c>
      <c r="AF2200" s="592" t="s">
        <v>225</v>
      </c>
    </row>
    <row r="2201" spans="1:82" x14ac:dyDescent="0.3">
      <c r="A2201" s="592">
        <v>704401</v>
      </c>
      <c r="B2201" s="592" t="s">
        <v>4282</v>
      </c>
      <c r="C2201" s="592" t="s">
        <v>224</v>
      </c>
      <c r="D2201" s="592" t="s">
        <v>226</v>
      </c>
      <c r="E2201" s="592" t="s">
        <v>226</v>
      </c>
      <c r="F2201" s="592" t="s">
        <v>224</v>
      </c>
      <c r="G2201" s="592" t="s">
        <v>224</v>
      </c>
      <c r="H2201" s="592" t="s">
        <v>224</v>
      </c>
      <c r="I2201" s="592" t="s">
        <v>226</v>
      </c>
      <c r="J2201" s="592" t="s">
        <v>224</v>
      </c>
      <c r="K2201" s="592" t="s">
        <v>226</v>
      </c>
      <c r="L2201" s="592" t="s">
        <v>226</v>
      </c>
      <c r="M2201" s="592" t="s">
        <v>226</v>
      </c>
      <c r="N2201" s="592" t="s">
        <v>224</v>
      </c>
      <c r="O2201" s="592" t="s">
        <v>224</v>
      </c>
      <c r="P2201" s="592" t="s">
        <v>224</v>
      </c>
      <c r="Q2201" s="592" t="s">
        <v>226</v>
      </c>
      <c r="R2201" s="592" t="s">
        <v>226</v>
      </c>
      <c r="S2201" s="592" t="s">
        <v>224</v>
      </c>
      <c r="T2201" s="592" t="s">
        <v>224</v>
      </c>
      <c r="U2201" s="592" t="s">
        <v>224</v>
      </c>
      <c r="V2201" s="592" t="s">
        <v>226</v>
      </c>
      <c r="W2201" s="592" t="s">
        <v>224</v>
      </c>
      <c r="X2201" s="592" t="s">
        <v>224</v>
      </c>
      <c r="Y2201" s="592" t="s">
        <v>226</v>
      </c>
      <c r="Z2201" s="592" t="s">
        <v>224</v>
      </c>
      <c r="AA2201" s="592" t="s">
        <v>225</v>
      </c>
      <c r="AB2201" s="592" t="s">
        <v>225</v>
      </c>
      <c r="AC2201" s="592" t="s">
        <v>225</v>
      </c>
      <c r="AD2201" s="592" t="s">
        <v>225</v>
      </c>
      <c r="AE2201" s="592" t="s">
        <v>225</v>
      </c>
      <c r="AF2201" s="592" t="s">
        <v>225</v>
      </c>
    </row>
    <row r="2202" spans="1:82" x14ac:dyDescent="0.3">
      <c r="A2202" s="592">
        <v>705608</v>
      </c>
      <c r="B2202" s="592" t="s">
        <v>4282</v>
      </c>
      <c r="C2202" s="592" t="s">
        <v>224</v>
      </c>
      <c r="D2202" s="592" t="s">
        <v>224</v>
      </c>
      <c r="E2202" s="592" t="s">
        <v>224</v>
      </c>
      <c r="F2202" s="592" t="s">
        <v>224</v>
      </c>
      <c r="G2202" s="592" t="s">
        <v>224</v>
      </c>
      <c r="H2202" s="592" t="s">
        <v>226</v>
      </c>
      <c r="I2202" s="592" t="s">
        <v>224</v>
      </c>
      <c r="J2202" s="592" t="s">
        <v>224</v>
      </c>
      <c r="K2202" s="592" t="s">
        <v>224</v>
      </c>
      <c r="L2202" s="592" t="s">
        <v>224</v>
      </c>
      <c r="M2202" s="592" t="s">
        <v>224</v>
      </c>
      <c r="N2202" s="592" t="s">
        <v>224</v>
      </c>
      <c r="O2202" s="592" t="s">
        <v>226</v>
      </c>
      <c r="P2202" s="592" t="s">
        <v>224</v>
      </c>
      <c r="Q2202" s="592" t="s">
        <v>226</v>
      </c>
      <c r="R2202" s="592" t="s">
        <v>225</v>
      </c>
      <c r="S2202" s="592" t="s">
        <v>226</v>
      </c>
      <c r="T2202" s="592" t="s">
        <v>224</v>
      </c>
      <c r="U2202" s="592" t="s">
        <v>226</v>
      </c>
      <c r="V2202" s="592" t="s">
        <v>226</v>
      </c>
      <c r="W2202" s="592" t="s">
        <v>225</v>
      </c>
      <c r="X2202" s="592" t="s">
        <v>226</v>
      </c>
      <c r="Y2202" s="592" t="s">
        <v>226</v>
      </c>
      <c r="Z2202" s="592" t="s">
        <v>226</v>
      </c>
      <c r="AA2202" s="592" t="s">
        <v>225</v>
      </c>
      <c r="AB2202" s="592" t="s">
        <v>225</v>
      </c>
      <c r="AC2202" s="592" t="s">
        <v>225</v>
      </c>
      <c r="AD2202" s="592" t="s">
        <v>225</v>
      </c>
      <c r="AE2202" s="592" t="s">
        <v>225</v>
      </c>
      <c r="AF2202" s="592" t="s">
        <v>225</v>
      </c>
    </row>
    <row r="2203" spans="1:82" x14ac:dyDescent="0.3">
      <c r="A2203" s="592">
        <v>704646</v>
      </c>
      <c r="B2203" s="592" t="s">
        <v>4282</v>
      </c>
      <c r="C2203" s="592" t="s">
        <v>224</v>
      </c>
      <c r="D2203" s="592" t="s">
        <v>224</v>
      </c>
      <c r="E2203" s="592" t="s">
        <v>224</v>
      </c>
      <c r="F2203" s="592" t="s">
        <v>226</v>
      </c>
      <c r="G2203" s="592" t="s">
        <v>224</v>
      </c>
      <c r="H2203" s="592" t="s">
        <v>226</v>
      </c>
      <c r="I2203" s="592" t="s">
        <v>224</v>
      </c>
      <c r="J2203" s="592" t="s">
        <v>224</v>
      </c>
      <c r="K2203" s="592" t="s">
        <v>226</v>
      </c>
      <c r="L2203" s="592" t="s">
        <v>226</v>
      </c>
      <c r="M2203" s="592" t="s">
        <v>226</v>
      </c>
      <c r="N2203" s="592" t="s">
        <v>226</v>
      </c>
      <c r="O2203" s="592" t="s">
        <v>226</v>
      </c>
      <c r="P2203" s="592" t="s">
        <v>226</v>
      </c>
      <c r="Q2203" s="592" t="s">
        <v>226</v>
      </c>
      <c r="R2203" s="592" t="s">
        <v>224</v>
      </c>
      <c r="S2203" s="592" t="s">
        <v>224</v>
      </c>
      <c r="T2203" s="592" t="s">
        <v>226</v>
      </c>
      <c r="U2203" s="592" t="s">
        <v>224</v>
      </c>
      <c r="V2203" s="592" t="s">
        <v>226</v>
      </c>
      <c r="W2203" s="592" t="s">
        <v>226</v>
      </c>
      <c r="X2203" s="592" t="s">
        <v>226</v>
      </c>
      <c r="Y2203" s="592" t="s">
        <v>226</v>
      </c>
      <c r="Z2203" s="592" t="s">
        <v>226</v>
      </c>
      <c r="AA2203" s="592" t="s">
        <v>225</v>
      </c>
      <c r="AB2203" s="592" t="s">
        <v>225</v>
      </c>
      <c r="AC2203" s="592" t="s">
        <v>225</v>
      </c>
      <c r="AD2203" s="592" t="s">
        <v>225</v>
      </c>
      <c r="AE2203" s="592" t="s">
        <v>225</v>
      </c>
      <c r="AF2203" s="592" t="s">
        <v>225</v>
      </c>
    </row>
    <row r="2204" spans="1:82" x14ac:dyDescent="0.3">
      <c r="A2204" s="592">
        <v>702974</v>
      </c>
      <c r="B2204" s="592" t="s">
        <v>4279</v>
      </c>
      <c r="C2204" s="592" t="s">
        <v>226</v>
      </c>
      <c r="D2204" s="592" t="s">
        <v>226</v>
      </c>
      <c r="E2204" s="592" t="s">
        <v>226</v>
      </c>
      <c r="F2204" s="592" t="s">
        <v>226</v>
      </c>
      <c r="G2204" s="592" t="s">
        <v>224</v>
      </c>
      <c r="H2204" s="592" t="s">
        <v>226</v>
      </c>
      <c r="I2204" s="592" t="s">
        <v>226</v>
      </c>
      <c r="J2204" s="592" t="s">
        <v>226</v>
      </c>
      <c r="K2204" s="592" t="s">
        <v>224</v>
      </c>
      <c r="L2204" s="592" t="s">
        <v>224</v>
      </c>
      <c r="M2204" s="592" t="s">
        <v>224</v>
      </c>
      <c r="N2204" s="592" t="s">
        <v>226</v>
      </c>
      <c r="O2204" s="592" t="s">
        <v>224</v>
      </c>
      <c r="P2204" s="592" t="s">
        <v>226</v>
      </c>
      <c r="Q2204" s="592" t="s">
        <v>226</v>
      </c>
      <c r="R2204" s="592" t="s">
        <v>224</v>
      </c>
      <c r="S2204" s="592" t="s">
        <v>226</v>
      </c>
      <c r="T2204" s="592" t="s">
        <v>226</v>
      </c>
      <c r="U2204" s="592" t="s">
        <v>224</v>
      </c>
      <c r="V2204" s="592" t="s">
        <v>226</v>
      </c>
      <c r="W2204" s="592" t="s">
        <v>224</v>
      </c>
      <c r="X2204" s="592" t="s">
        <v>224</v>
      </c>
      <c r="Y2204" s="592" t="s">
        <v>226</v>
      </c>
      <c r="Z2204" s="592" t="s">
        <v>226</v>
      </c>
      <c r="AA2204" s="592" t="s">
        <v>226</v>
      </c>
      <c r="AB2204" s="592" t="s">
        <v>224</v>
      </c>
      <c r="AC2204" s="592" t="s">
        <v>226</v>
      </c>
      <c r="AD2204" s="592" t="s">
        <v>226</v>
      </c>
      <c r="AE2204" s="592" t="s">
        <v>226</v>
      </c>
      <c r="AF2204" s="592" t="s">
        <v>226</v>
      </c>
      <c r="AG2204" s="592" t="s">
        <v>226</v>
      </c>
      <c r="AH2204" s="592" t="s">
        <v>226</v>
      </c>
      <c r="AI2204" s="592" t="s">
        <v>226</v>
      </c>
      <c r="AJ2204" s="592" t="s">
        <v>226</v>
      </c>
      <c r="AK2204" s="592" t="s">
        <v>224</v>
      </c>
      <c r="AL2204" s="592" t="s">
        <v>226</v>
      </c>
      <c r="AM2204" s="592" t="s">
        <v>226</v>
      </c>
      <c r="AN2204" s="592" t="s">
        <v>226</v>
      </c>
      <c r="AO2204" s="592" t="s">
        <v>226</v>
      </c>
      <c r="AP2204" s="592" t="s">
        <v>226</v>
      </c>
      <c r="AQ2204" s="592" t="s">
        <v>226</v>
      </c>
      <c r="AR2204" s="592" t="s">
        <v>226</v>
      </c>
      <c r="AS2204" s="592" t="s">
        <v>226</v>
      </c>
      <c r="AT2204" s="592" t="s">
        <v>226</v>
      </c>
      <c r="AU2204" s="592" t="s">
        <v>226</v>
      </c>
      <c r="AV2204" s="592" t="s">
        <v>226</v>
      </c>
      <c r="AW2204" s="592" t="s">
        <v>226</v>
      </c>
      <c r="AX2204" s="592" t="s">
        <v>226</v>
      </c>
      <c r="AZ2204" s="592">
        <v>0</v>
      </c>
      <c r="BA2204" s="592">
        <v>0</v>
      </c>
      <c r="BC2204" s="592">
        <v>0</v>
      </c>
      <c r="BE2204" s="592">
        <v>900</v>
      </c>
      <c r="BF2204" s="592">
        <v>0</v>
      </c>
      <c r="BH2204" s="592">
        <v>13900</v>
      </c>
      <c r="BI2204" s="592" t="s">
        <v>259</v>
      </c>
      <c r="BJ2204" s="592">
        <v>13900</v>
      </c>
      <c r="BK2204" s="592">
        <v>0</v>
      </c>
      <c r="BM2204" s="592">
        <v>0</v>
      </c>
      <c r="BN2204" s="592">
        <v>2</v>
      </c>
      <c r="BO2204" s="592">
        <v>0</v>
      </c>
      <c r="BP2204" s="592">
        <v>2</v>
      </c>
      <c r="BQ2204" s="592" t="s">
        <v>763</v>
      </c>
      <c r="BR2204" s="592" t="s">
        <v>764</v>
      </c>
      <c r="BS2204" s="592" t="s">
        <v>765</v>
      </c>
      <c r="BT2204" s="592" t="s">
        <v>762</v>
      </c>
      <c r="BY2204" s="592" t="s">
        <v>756</v>
      </c>
      <c r="CC2204" s="592" t="s">
        <v>757</v>
      </c>
      <c r="CD2204" s="592" t="s">
        <v>766</v>
      </c>
    </row>
    <row r="2205" spans="1:82" x14ac:dyDescent="0.3">
      <c r="A2205" s="592">
        <v>700649</v>
      </c>
      <c r="B2205" s="592" t="s">
        <v>4279</v>
      </c>
      <c r="C2205" s="592" t="s">
        <v>225</v>
      </c>
      <c r="D2205" s="592" t="s">
        <v>224</v>
      </c>
      <c r="E2205" s="592" t="s">
        <v>224</v>
      </c>
      <c r="F2205" s="592" t="s">
        <v>226</v>
      </c>
      <c r="G2205" s="592" t="s">
        <v>226</v>
      </c>
      <c r="H2205" s="592" t="s">
        <v>224</v>
      </c>
      <c r="I2205" s="592" t="s">
        <v>226</v>
      </c>
      <c r="J2205" s="592" t="s">
        <v>224</v>
      </c>
      <c r="K2205" s="592" t="s">
        <v>224</v>
      </c>
      <c r="L2205" s="592" t="s">
        <v>224</v>
      </c>
      <c r="M2205" s="592" t="s">
        <v>224</v>
      </c>
      <c r="N2205" s="592" t="s">
        <v>226</v>
      </c>
      <c r="O2205" s="592" t="s">
        <v>226</v>
      </c>
      <c r="P2205" s="592" t="s">
        <v>226</v>
      </c>
      <c r="Q2205" s="592" t="s">
        <v>226</v>
      </c>
      <c r="R2205" s="592" t="s">
        <v>224</v>
      </c>
      <c r="S2205" s="592" t="s">
        <v>224</v>
      </c>
      <c r="T2205" s="592" t="s">
        <v>226</v>
      </c>
      <c r="U2205" s="592" t="s">
        <v>224</v>
      </c>
      <c r="V2205" s="592" t="s">
        <v>226</v>
      </c>
      <c r="W2205" s="592" t="s">
        <v>226</v>
      </c>
      <c r="X2205" s="592" t="s">
        <v>224</v>
      </c>
      <c r="Y2205" s="592" t="s">
        <v>226</v>
      </c>
      <c r="Z2205" s="592" t="s">
        <v>224</v>
      </c>
      <c r="AA2205" s="592" t="s">
        <v>224</v>
      </c>
      <c r="AB2205" s="592" t="s">
        <v>226</v>
      </c>
      <c r="AC2205" s="592" t="s">
        <v>224</v>
      </c>
      <c r="AD2205" s="592" t="s">
        <v>226</v>
      </c>
      <c r="AE2205" s="592" t="s">
        <v>226</v>
      </c>
      <c r="AF2205" s="592" t="s">
        <v>226</v>
      </c>
      <c r="AG2205" s="592" t="s">
        <v>226</v>
      </c>
      <c r="AH2205" s="592" t="s">
        <v>226</v>
      </c>
      <c r="AI2205" s="592" t="s">
        <v>226</v>
      </c>
      <c r="AJ2205" s="592" t="s">
        <v>226</v>
      </c>
      <c r="AK2205" s="592" t="s">
        <v>226</v>
      </c>
      <c r="AL2205" s="592" t="s">
        <v>226</v>
      </c>
      <c r="AM2205" s="592" t="s">
        <v>226</v>
      </c>
      <c r="AN2205" s="592" t="s">
        <v>224</v>
      </c>
      <c r="AO2205" s="592" t="s">
        <v>225</v>
      </c>
      <c r="AP2205" s="592" t="s">
        <v>225</v>
      </c>
      <c r="AQ2205" s="592" t="s">
        <v>226</v>
      </c>
      <c r="AR2205" s="592" t="s">
        <v>224</v>
      </c>
      <c r="AS2205" s="592" t="s">
        <v>225</v>
      </c>
      <c r="AT2205" s="592" t="s">
        <v>226</v>
      </c>
      <c r="AU2205" s="592" t="s">
        <v>226</v>
      </c>
      <c r="AV2205" s="592" t="s">
        <v>226</v>
      </c>
      <c r="AW2205" s="592" t="s">
        <v>226</v>
      </c>
      <c r="AX2205" s="592" t="s">
        <v>226</v>
      </c>
    </row>
    <row r="2206" spans="1:82" x14ac:dyDescent="0.3">
      <c r="A2206" s="592">
        <v>701031</v>
      </c>
      <c r="B2206" s="592" t="s">
        <v>4279</v>
      </c>
      <c r="C2206" s="592" t="s">
        <v>226</v>
      </c>
      <c r="D2206" s="592" t="s">
        <v>226</v>
      </c>
      <c r="E2206" s="592" t="s">
        <v>226</v>
      </c>
      <c r="F2206" s="592" t="s">
        <v>226</v>
      </c>
      <c r="G2206" s="592" t="s">
        <v>226</v>
      </c>
      <c r="H2206" s="592" t="s">
        <v>226</v>
      </c>
      <c r="I2206" s="592" t="s">
        <v>226</v>
      </c>
      <c r="J2206" s="592" t="s">
        <v>226</v>
      </c>
      <c r="K2206" s="592" t="s">
        <v>224</v>
      </c>
      <c r="L2206" s="592" t="s">
        <v>226</v>
      </c>
      <c r="M2206" s="592" t="s">
        <v>226</v>
      </c>
      <c r="N2206" s="592" t="s">
        <v>224</v>
      </c>
      <c r="O2206" s="592" t="s">
        <v>226</v>
      </c>
      <c r="P2206" s="592" t="s">
        <v>226</v>
      </c>
      <c r="Q2206" s="592" t="s">
        <v>224</v>
      </c>
      <c r="R2206" s="592" t="s">
        <v>226</v>
      </c>
      <c r="S2206" s="592" t="s">
        <v>224</v>
      </c>
      <c r="T2206" s="592" t="s">
        <v>225</v>
      </c>
      <c r="U2206" s="592" t="s">
        <v>226</v>
      </c>
      <c r="V2206" s="592" t="s">
        <v>226</v>
      </c>
      <c r="W2206" s="592" t="s">
        <v>224</v>
      </c>
      <c r="X2206" s="592" t="s">
        <v>226</v>
      </c>
      <c r="Y2206" s="592" t="s">
        <v>226</v>
      </c>
      <c r="Z2206" s="592" t="s">
        <v>224</v>
      </c>
      <c r="AA2206" s="592" t="s">
        <v>226</v>
      </c>
      <c r="AB2206" s="592" t="s">
        <v>226</v>
      </c>
      <c r="AC2206" s="592" t="s">
        <v>226</v>
      </c>
      <c r="AD2206" s="592" t="s">
        <v>226</v>
      </c>
      <c r="AE2206" s="592" t="s">
        <v>224</v>
      </c>
      <c r="AF2206" s="592" t="s">
        <v>226</v>
      </c>
      <c r="AG2206" s="592" t="s">
        <v>226</v>
      </c>
      <c r="AH2206" s="592" t="s">
        <v>226</v>
      </c>
      <c r="AI2206" s="592" t="s">
        <v>226</v>
      </c>
      <c r="AJ2206" s="592" t="s">
        <v>226</v>
      </c>
      <c r="AK2206" s="592" t="s">
        <v>226</v>
      </c>
      <c r="AL2206" s="592" t="s">
        <v>226</v>
      </c>
      <c r="AM2206" s="592" t="s">
        <v>224</v>
      </c>
      <c r="AN2206" s="592" t="s">
        <v>226</v>
      </c>
      <c r="AO2206" s="592" t="s">
        <v>226</v>
      </c>
      <c r="AP2206" s="592" t="s">
        <v>224</v>
      </c>
      <c r="AQ2206" s="592" t="s">
        <v>226</v>
      </c>
      <c r="AR2206" s="592" t="s">
        <v>226</v>
      </c>
      <c r="AS2206" s="592" t="s">
        <v>225</v>
      </c>
      <c r="AT2206" s="592" t="s">
        <v>226</v>
      </c>
      <c r="AU2206" s="592" t="s">
        <v>226</v>
      </c>
      <c r="AV2206" s="592" t="s">
        <v>226</v>
      </c>
      <c r="AW2206" s="592" t="s">
        <v>226</v>
      </c>
      <c r="AX2206" s="592" t="s">
        <v>224</v>
      </c>
    </row>
    <row r="2207" spans="1:82" x14ac:dyDescent="0.3">
      <c r="A2207" s="592">
        <v>702636</v>
      </c>
      <c r="B2207" s="592" t="s">
        <v>4279</v>
      </c>
      <c r="C2207" s="592" t="s">
        <v>226</v>
      </c>
      <c r="D2207" s="592" t="s">
        <v>226</v>
      </c>
      <c r="E2207" s="592" t="s">
        <v>226</v>
      </c>
      <c r="F2207" s="592" t="s">
        <v>226</v>
      </c>
      <c r="G2207" s="592" t="s">
        <v>226</v>
      </c>
      <c r="H2207" s="592" t="s">
        <v>224</v>
      </c>
      <c r="I2207" s="592" t="s">
        <v>226</v>
      </c>
      <c r="J2207" s="592" t="s">
        <v>226</v>
      </c>
      <c r="K2207" s="592" t="s">
        <v>224</v>
      </c>
      <c r="L2207" s="592" t="s">
        <v>224</v>
      </c>
      <c r="M2207" s="592" t="s">
        <v>224</v>
      </c>
      <c r="N2207" s="592" t="s">
        <v>226</v>
      </c>
      <c r="O2207" s="592" t="s">
        <v>226</v>
      </c>
      <c r="P2207" s="592" t="s">
        <v>224</v>
      </c>
      <c r="Q2207" s="592" t="s">
        <v>226</v>
      </c>
      <c r="R2207" s="592" t="s">
        <v>224</v>
      </c>
      <c r="S2207" s="592" t="s">
        <v>226</v>
      </c>
      <c r="T2207" s="592" t="s">
        <v>224</v>
      </c>
      <c r="U2207" s="592" t="s">
        <v>224</v>
      </c>
      <c r="V2207" s="592" t="s">
        <v>226</v>
      </c>
      <c r="W2207" s="592" t="s">
        <v>226</v>
      </c>
      <c r="X2207" s="592" t="s">
        <v>226</v>
      </c>
      <c r="Y2207" s="592" t="s">
        <v>226</v>
      </c>
      <c r="Z2207" s="592" t="s">
        <v>225</v>
      </c>
      <c r="AA2207" s="592" t="s">
        <v>226</v>
      </c>
      <c r="AB2207" s="592" t="s">
        <v>226</v>
      </c>
      <c r="AC2207" s="592" t="s">
        <v>226</v>
      </c>
      <c r="AD2207" s="592" t="s">
        <v>224</v>
      </c>
      <c r="AE2207" s="592" t="s">
        <v>224</v>
      </c>
      <c r="AF2207" s="592" t="s">
        <v>226</v>
      </c>
      <c r="AG2207" s="592" t="s">
        <v>226</v>
      </c>
      <c r="AH2207" s="592" t="s">
        <v>226</v>
      </c>
      <c r="AI2207" s="592" t="s">
        <v>224</v>
      </c>
      <c r="AJ2207" s="592" t="s">
        <v>226</v>
      </c>
      <c r="AK2207" s="592" t="s">
        <v>224</v>
      </c>
      <c r="AL2207" s="592" t="s">
        <v>226</v>
      </c>
      <c r="AM2207" s="592" t="s">
        <v>226</v>
      </c>
      <c r="AN2207" s="592" t="s">
        <v>225</v>
      </c>
      <c r="AO2207" s="592" t="s">
        <v>224</v>
      </c>
      <c r="AP2207" s="592" t="s">
        <v>224</v>
      </c>
      <c r="AQ2207" s="592" t="s">
        <v>224</v>
      </c>
      <c r="AR2207" s="592" t="s">
        <v>225</v>
      </c>
      <c r="AS2207" s="592" t="s">
        <v>226</v>
      </c>
      <c r="AT2207" s="592" t="s">
        <v>225</v>
      </c>
      <c r="AU2207" s="592" t="s">
        <v>224</v>
      </c>
      <c r="AV2207" s="592" t="s">
        <v>226</v>
      </c>
      <c r="AW2207" s="592" t="s">
        <v>226</v>
      </c>
      <c r="AX2207" s="592" t="s">
        <v>226</v>
      </c>
    </row>
    <row r="2208" spans="1:82" x14ac:dyDescent="0.3">
      <c r="A2208" s="592">
        <v>703303</v>
      </c>
      <c r="B2208" s="592" t="s">
        <v>4279</v>
      </c>
      <c r="C2208" s="592" t="s">
        <v>226</v>
      </c>
      <c r="D2208" s="592" t="s">
        <v>226</v>
      </c>
      <c r="E2208" s="592" t="s">
        <v>226</v>
      </c>
      <c r="F2208" s="592" t="s">
        <v>224</v>
      </c>
      <c r="G2208" s="592" t="s">
        <v>226</v>
      </c>
      <c r="H2208" s="592" t="s">
        <v>224</v>
      </c>
      <c r="I2208" s="592" t="s">
        <v>226</v>
      </c>
      <c r="J2208" s="592" t="s">
        <v>226</v>
      </c>
      <c r="K2208" s="592" t="s">
        <v>226</v>
      </c>
      <c r="L2208" s="592" t="s">
        <v>226</v>
      </c>
      <c r="M2208" s="592" t="s">
        <v>226</v>
      </c>
      <c r="N2208" s="592" t="s">
        <v>224</v>
      </c>
      <c r="O2208" s="592" t="s">
        <v>224</v>
      </c>
      <c r="P2208" s="592" t="s">
        <v>226</v>
      </c>
      <c r="Q2208" s="592" t="s">
        <v>226</v>
      </c>
      <c r="R2208" s="592" t="s">
        <v>224</v>
      </c>
      <c r="S2208" s="592" t="s">
        <v>224</v>
      </c>
      <c r="T2208" s="592" t="s">
        <v>224</v>
      </c>
      <c r="U2208" s="592" t="s">
        <v>224</v>
      </c>
      <c r="V2208" s="592" t="s">
        <v>226</v>
      </c>
      <c r="W2208" s="592" t="s">
        <v>226</v>
      </c>
      <c r="X2208" s="592" t="s">
        <v>226</v>
      </c>
      <c r="Y2208" s="592" t="s">
        <v>226</v>
      </c>
      <c r="Z2208" s="592" t="s">
        <v>225</v>
      </c>
      <c r="AA2208" s="592" t="s">
        <v>226</v>
      </c>
      <c r="AB2208" s="592" t="s">
        <v>224</v>
      </c>
      <c r="AC2208" s="592" t="s">
        <v>226</v>
      </c>
      <c r="AD2208" s="592" t="s">
        <v>226</v>
      </c>
      <c r="AE2208" s="592" t="s">
        <v>224</v>
      </c>
      <c r="AF2208" s="592" t="s">
        <v>226</v>
      </c>
      <c r="AG2208" s="592" t="s">
        <v>226</v>
      </c>
      <c r="AH2208" s="592" t="s">
        <v>224</v>
      </c>
      <c r="AI2208" s="592" t="s">
        <v>224</v>
      </c>
      <c r="AJ2208" s="592" t="s">
        <v>226</v>
      </c>
      <c r="AK2208" s="592" t="s">
        <v>226</v>
      </c>
      <c r="AL2208" s="592" t="s">
        <v>226</v>
      </c>
      <c r="AM2208" s="592" t="s">
        <v>226</v>
      </c>
      <c r="AN2208" s="592" t="s">
        <v>224</v>
      </c>
      <c r="AO2208" s="592" t="s">
        <v>226</v>
      </c>
      <c r="AP2208" s="592" t="s">
        <v>224</v>
      </c>
      <c r="AQ2208" s="592" t="s">
        <v>226</v>
      </c>
      <c r="AR2208" s="592" t="s">
        <v>226</v>
      </c>
      <c r="AS2208" s="592" t="s">
        <v>226</v>
      </c>
      <c r="AT2208" s="592" t="s">
        <v>226</v>
      </c>
      <c r="AU2208" s="592" t="s">
        <v>226</v>
      </c>
      <c r="AV2208" s="592" t="s">
        <v>226</v>
      </c>
      <c r="AW2208" s="592" t="s">
        <v>226</v>
      </c>
      <c r="AX2208" s="592" t="s">
        <v>226</v>
      </c>
    </row>
    <row r="2209" spans="1:82" x14ac:dyDescent="0.3">
      <c r="A2209" s="592">
        <v>704233</v>
      </c>
      <c r="B2209" s="592" t="s">
        <v>4279</v>
      </c>
      <c r="C2209" s="592" t="s">
        <v>226</v>
      </c>
      <c r="D2209" s="592" t="s">
        <v>226</v>
      </c>
      <c r="E2209" s="592" t="s">
        <v>226</v>
      </c>
      <c r="F2209" s="592" t="s">
        <v>226</v>
      </c>
      <c r="G2209" s="592" t="s">
        <v>226</v>
      </c>
      <c r="H2209" s="592" t="s">
        <v>226</v>
      </c>
      <c r="I2209" s="592" t="s">
        <v>226</v>
      </c>
      <c r="J2209" s="592" t="s">
        <v>226</v>
      </c>
      <c r="K2209" s="592" t="s">
        <v>226</v>
      </c>
      <c r="L2209" s="592" t="s">
        <v>226</v>
      </c>
      <c r="M2209" s="592" t="s">
        <v>226</v>
      </c>
      <c r="N2209" s="592" t="s">
        <v>226</v>
      </c>
      <c r="O2209" s="592" t="s">
        <v>226</v>
      </c>
      <c r="P2209" s="592" t="s">
        <v>226</v>
      </c>
      <c r="Q2209" s="592" t="s">
        <v>226</v>
      </c>
      <c r="R2209" s="592" t="s">
        <v>226</v>
      </c>
      <c r="S2209" s="592" t="s">
        <v>224</v>
      </c>
      <c r="T2209" s="592" t="s">
        <v>224</v>
      </c>
      <c r="U2209" s="592" t="s">
        <v>226</v>
      </c>
      <c r="V2209" s="592" t="s">
        <v>226</v>
      </c>
      <c r="W2209" s="592" t="s">
        <v>226</v>
      </c>
      <c r="X2209" s="592" t="s">
        <v>226</v>
      </c>
      <c r="Y2209" s="592" t="s">
        <v>224</v>
      </c>
      <c r="Z2209" s="592" t="s">
        <v>226</v>
      </c>
      <c r="AA2209" s="592" t="s">
        <v>226</v>
      </c>
      <c r="AB2209" s="592" t="s">
        <v>226</v>
      </c>
      <c r="AC2209" s="592" t="s">
        <v>226</v>
      </c>
      <c r="AD2209" s="592" t="s">
        <v>226</v>
      </c>
      <c r="AE2209" s="592" t="s">
        <v>226</v>
      </c>
      <c r="AF2209" s="592" t="s">
        <v>226</v>
      </c>
      <c r="AG2209" s="592" t="s">
        <v>226</v>
      </c>
      <c r="AH2209" s="592" t="s">
        <v>226</v>
      </c>
      <c r="AI2209" s="592" t="s">
        <v>226</v>
      </c>
      <c r="AJ2209" s="592" t="s">
        <v>226</v>
      </c>
      <c r="AK2209" s="592" t="s">
        <v>226</v>
      </c>
      <c r="AL2209" s="592" t="s">
        <v>226</v>
      </c>
      <c r="AM2209" s="592" t="s">
        <v>226</v>
      </c>
      <c r="AN2209" s="592" t="s">
        <v>226</v>
      </c>
      <c r="AO2209" s="592" t="s">
        <v>226</v>
      </c>
      <c r="AP2209" s="592" t="s">
        <v>226</v>
      </c>
      <c r="AQ2209" s="592" t="s">
        <v>226</v>
      </c>
      <c r="AR2209" s="592" t="s">
        <v>226</v>
      </c>
      <c r="AS2209" s="592" t="s">
        <v>225</v>
      </c>
      <c r="AT2209" s="592" t="s">
        <v>225</v>
      </c>
      <c r="AU2209" s="592" t="s">
        <v>225</v>
      </c>
      <c r="AV2209" s="592" t="s">
        <v>225</v>
      </c>
      <c r="AW2209" s="592" t="s">
        <v>225</v>
      </c>
      <c r="AX2209" s="592" t="s">
        <v>225</v>
      </c>
    </row>
    <row r="2210" spans="1:82" x14ac:dyDescent="0.3">
      <c r="A2210" s="592">
        <v>700504</v>
      </c>
      <c r="B2210" s="592" t="s">
        <v>4279</v>
      </c>
      <c r="C2210" s="592" t="s">
        <v>224</v>
      </c>
      <c r="D2210" s="592" t="s">
        <v>224</v>
      </c>
      <c r="E2210" s="592" t="s">
        <v>224</v>
      </c>
      <c r="F2210" s="592" t="s">
        <v>224</v>
      </c>
      <c r="G2210" s="592" t="s">
        <v>224</v>
      </c>
      <c r="H2210" s="592" t="s">
        <v>224</v>
      </c>
      <c r="I2210" s="592" t="s">
        <v>226</v>
      </c>
      <c r="J2210" s="592" t="s">
        <v>224</v>
      </c>
      <c r="K2210" s="592" t="s">
        <v>226</v>
      </c>
      <c r="L2210" s="592" t="s">
        <v>224</v>
      </c>
      <c r="M2210" s="592" t="s">
        <v>224</v>
      </c>
      <c r="N2210" s="592" t="s">
        <v>226</v>
      </c>
      <c r="O2210" s="592" t="s">
        <v>226</v>
      </c>
      <c r="P2210" s="592" t="s">
        <v>224</v>
      </c>
      <c r="Q2210" s="592" t="s">
        <v>226</v>
      </c>
      <c r="R2210" s="592" t="s">
        <v>226</v>
      </c>
      <c r="S2210" s="592" t="s">
        <v>226</v>
      </c>
      <c r="T2210" s="592" t="s">
        <v>226</v>
      </c>
      <c r="U2210" s="592" t="s">
        <v>226</v>
      </c>
      <c r="V2210" s="592" t="s">
        <v>224</v>
      </c>
      <c r="W2210" s="592" t="s">
        <v>226</v>
      </c>
      <c r="X2210" s="592" t="s">
        <v>224</v>
      </c>
      <c r="Y2210" s="592" t="s">
        <v>224</v>
      </c>
      <c r="Z2210" s="592" t="s">
        <v>226</v>
      </c>
      <c r="AA2210" s="592" t="s">
        <v>226</v>
      </c>
      <c r="AB2210" s="592" t="s">
        <v>226</v>
      </c>
      <c r="AC2210" s="592" t="s">
        <v>226</v>
      </c>
      <c r="AD2210" s="592" t="s">
        <v>224</v>
      </c>
      <c r="AE2210" s="592" t="s">
        <v>226</v>
      </c>
      <c r="AF2210" s="592" t="s">
        <v>226</v>
      </c>
      <c r="AG2210" s="592" t="s">
        <v>226</v>
      </c>
      <c r="AH2210" s="592" t="s">
        <v>226</v>
      </c>
      <c r="AI2210" s="592" t="s">
        <v>226</v>
      </c>
      <c r="AJ2210" s="592" t="s">
        <v>224</v>
      </c>
      <c r="AK2210" s="592" t="s">
        <v>224</v>
      </c>
      <c r="AL2210" s="592" t="s">
        <v>226</v>
      </c>
      <c r="AM2210" s="592" t="s">
        <v>226</v>
      </c>
      <c r="AN2210" s="592" t="s">
        <v>224</v>
      </c>
      <c r="AO2210" s="592" t="s">
        <v>226</v>
      </c>
      <c r="AP2210" s="592" t="s">
        <v>226</v>
      </c>
      <c r="AQ2210" s="592" t="s">
        <v>226</v>
      </c>
      <c r="AR2210" s="592" t="s">
        <v>226</v>
      </c>
      <c r="AS2210" s="592" t="s">
        <v>225</v>
      </c>
      <c r="AT2210" s="592" t="s">
        <v>224</v>
      </c>
      <c r="AU2210" s="592" t="s">
        <v>226</v>
      </c>
      <c r="AV2210" s="592" t="s">
        <v>226</v>
      </c>
      <c r="AW2210" s="592" t="s">
        <v>224</v>
      </c>
      <c r="AX2210" s="592" t="s">
        <v>226</v>
      </c>
    </row>
    <row r="2211" spans="1:82" x14ac:dyDescent="0.3">
      <c r="A2211" s="592">
        <v>700678</v>
      </c>
      <c r="B2211" s="592" t="s">
        <v>4279</v>
      </c>
      <c r="C2211" s="592" t="s">
        <v>224</v>
      </c>
      <c r="D2211" s="592" t="s">
        <v>224</v>
      </c>
      <c r="E2211" s="592" t="s">
        <v>224</v>
      </c>
      <c r="F2211" s="592" t="s">
        <v>224</v>
      </c>
      <c r="G2211" s="592" t="s">
        <v>224</v>
      </c>
      <c r="H2211" s="592" t="s">
        <v>224</v>
      </c>
      <c r="I2211" s="592" t="s">
        <v>224</v>
      </c>
      <c r="J2211" s="592" t="s">
        <v>224</v>
      </c>
      <c r="K2211" s="592" t="s">
        <v>226</v>
      </c>
      <c r="L2211" s="592" t="s">
        <v>224</v>
      </c>
      <c r="M2211" s="592" t="s">
        <v>226</v>
      </c>
      <c r="N2211" s="592" t="s">
        <v>224</v>
      </c>
      <c r="O2211" s="592" t="s">
        <v>226</v>
      </c>
      <c r="P2211" s="592" t="s">
        <v>226</v>
      </c>
      <c r="Q2211" s="592" t="s">
        <v>226</v>
      </c>
      <c r="R2211" s="592" t="s">
        <v>224</v>
      </c>
      <c r="S2211" s="592" t="s">
        <v>226</v>
      </c>
      <c r="T2211" s="592" t="s">
        <v>226</v>
      </c>
      <c r="U2211" s="592" t="s">
        <v>226</v>
      </c>
      <c r="V2211" s="592" t="s">
        <v>226</v>
      </c>
      <c r="W2211" s="592" t="s">
        <v>226</v>
      </c>
      <c r="X2211" s="592" t="s">
        <v>226</v>
      </c>
      <c r="Y2211" s="592" t="s">
        <v>224</v>
      </c>
      <c r="Z2211" s="592" t="s">
        <v>224</v>
      </c>
      <c r="AA2211" s="592" t="s">
        <v>226</v>
      </c>
      <c r="AB2211" s="592" t="s">
        <v>226</v>
      </c>
      <c r="AC2211" s="592" t="s">
        <v>226</v>
      </c>
      <c r="AD2211" s="592" t="s">
        <v>226</v>
      </c>
      <c r="AE2211" s="592" t="s">
        <v>226</v>
      </c>
      <c r="AF2211" s="592" t="s">
        <v>226</v>
      </c>
      <c r="AG2211" s="592" t="s">
        <v>226</v>
      </c>
      <c r="AH2211" s="592" t="s">
        <v>226</v>
      </c>
      <c r="AI2211" s="592" t="s">
        <v>226</v>
      </c>
      <c r="AJ2211" s="592" t="s">
        <v>226</v>
      </c>
      <c r="AK2211" s="592" t="s">
        <v>226</v>
      </c>
      <c r="AL2211" s="592" t="s">
        <v>226</v>
      </c>
      <c r="AM2211" s="592" t="s">
        <v>226</v>
      </c>
      <c r="AN2211" s="592" t="s">
        <v>226</v>
      </c>
      <c r="AO2211" s="592" t="s">
        <v>226</v>
      </c>
      <c r="AP2211" s="592" t="s">
        <v>226</v>
      </c>
      <c r="AQ2211" s="592" t="s">
        <v>224</v>
      </c>
      <c r="AR2211" s="592" t="s">
        <v>225</v>
      </c>
      <c r="AS2211" s="592" t="s">
        <v>225</v>
      </c>
      <c r="AT2211" s="592" t="s">
        <v>225</v>
      </c>
      <c r="AU2211" s="592" t="s">
        <v>225</v>
      </c>
      <c r="AV2211" s="592" t="s">
        <v>225</v>
      </c>
      <c r="AW2211" s="592" t="s">
        <v>225</v>
      </c>
      <c r="AX2211" s="592" t="s">
        <v>225</v>
      </c>
    </row>
    <row r="2212" spans="1:82" x14ac:dyDescent="0.3">
      <c r="A2212" s="592">
        <v>703301</v>
      </c>
      <c r="B2212" s="592" t="s">
        <v>4279</v>
      </c>
      <c r="C2212" s="592" t="s">
        <v>224</v>
      </c>
      <c r="D2212" s="592" t="s">
        <v>224</v>
      </c>
      <c r="E2212" s="592" t="s">
        <v>226</v>
      </c>
      <c r="F2212" s="592" t="s">
        <v>224</v>
      </c>
      <c r="G2212" s="592" t="s">
        <v>226</v>
      </c>
      <c r="H2212" s="592" t="s">
        <v>226</v>
      </c>
      <c r="I2212" s="592" t="s">
        <v>226</v>
      </c>
      <c r="J2212" s="592" t="s">
        <v>224</v>
      </c>
      <c r="K2212" s="592" t="s">
        <v>224</v>
      </c>
      <c r="L2212" s="592" t="s">
        <v>226</v>
      </c>
      <c r="M2212" s="592" t="s">
        <v>226</v>
      </c>
      <c r="N2212" s="592" t="s">
        <v>224</v>
      </c>
      <c r="O2212" s="592" t="s">
        <v>224</v>
      </c>
      <c r="P2212" s="592" t="s">
        <v>224</v>
      </c>
      <c r="Q2212" s="592" t="s">
        <v>226</v>
      </c>
      <c r="R2212" s="592" t="s">
        <v>224</v>
      </c>
      <c r="S2212" s="592" t="s">
        <v>226</v>
      </c>
      <c r="T2212" s="592" t="s">
        <v>226</v>
      </c>
      <c r="U2212" s="592" t="s">
        <v>226</v>
      </c>
      <c r="V2212" s="592" t="s">
        <v>224</v>
      </c>
      <c r="W2212" s="592" t="s">
        <v>224</v>
      </c>
      <c r="X2212" s="592" t="s">
        <v>224</v>
      </c>
      <c r="Y2212" s="592" t="s">
        <v>226</v>
      </c>
      <c r="Z2212" s="592" t="s">
        <v>226</v>
      </c>
      <c r="AA2212" s="592" t="s">
        <v>226</v>
      </c>
      <c r="AB2212" s="592" t="s">
        <v>226</v>
      </c>
      <c r="AC2212" s="592" t="s">
        <v>226</v>
      </c>
      <c r="AD2212" s="592" t="s">
        <v>224</v>
      </c>
      <c r="AE2212" s="592" t="s">
        <v>226</v>
      </c>
      <c r="AF2212" s="592" t="s">
        <v>224</v>
      </c>
      <c r="AG2212" s="592" t="s">
        <v>226</v>
      </c>
      <c r="AH2212" s="592" t="s">
        <v>226</v>
      </c>
      <c r="AI2212" s="592" t="s">
        <v>226</v>
      </c>
      <c r="AJ2212" s="592" t="s">
        <v>226</v>
      </c>
      <c r="AK2212" s="592" t="s">
        <v>226</v>
      </c>
      <c r="AL2212" s="592" t="s">
        <v>226</v>
      </c>
      <c r="AM2212" s="592" t="s">
        <v>225</v>
      </c>
      <c r="AN2212" s="592" t="s">
        <v>226</v>
      </c>
      <c r="AO2212" s="592" t="s">
        <v>225</v>
      </c>
      <c r="AP2212" s="592" t="s">
        <v>225</v>
      </c>
      <c r="AQ2212" s="592" t="s">
        <v>225</v>
      </c>
      <c r="AR2212" s="592" t="s">
        <v>226</v>
      </c>
      <c r="AS2212" s="592" t="s">
        <v>225</v>
      </c>
      <c r="AT2212" s="592" t="s">
        <v>225</v>
      </c>
      <c r="AU2212" s="592" t="s">
        <v>225</v>
      </c>
      <c r="AV2212" s="592" t="s">
        <v>225</v>
      </c>
      <c r="AW2212" s="592" t="s">
        <v>225</v>
      </c>
      <c r="AX2212" s="592" t="s">
        <v>225</v>
      </c>
    </row>
    <row r="2213" spans="1:82" x14ac:dyDescent="0.3">
      <c r="A2213" s="592">
        <v>700826</v>
      </c>
      <c r="B2213" s="592" t="s">
        <v>4279</v>
      </c>
      <c r="C2213" s="592" t="s">
        <v>224</v>
      </c>
      <c r="D2213" s="592" t="s">
        <v>226</v>
      </c>
      <c r="E2213" s="592" t="s">
        <v>226</v>
      </c>
      <c r="F2213" s="592" t="s">
        <v>226</v>
      </c>
      <c r="G2213" s="592" t="s">
        <v>226</v>
      </c>
      <c r="H2213" s="592" t="s">
        <v>226</v>
      </c>
      <c r="I2213" s="592" t="s">
        <v>226</v>
      </c>
      <c r="J2213" s="592" t="s">
        <v>224</v>
      </c>
      <c r="K2213" s="592" t="s">
        <v>224</v>
      </c>
      <c r="L2213" s="592" t="s">
        <v>224</v>
      </c>
      <c r="M2213" s="592" t="s">
        <v>226</v>
      </c>
      <c r="N2213" s="592" t="s">
        <v>226</v>
      </c>
      <c r="O2213" s="592" t="s">
        <v>226</v>
      </c>
      <c r="P2213" s="592" t="s">
        <v>224</v>
      </c>
      <c r="Q2213" s="592" t="s">
        <v>226</v>
      </c>
      <c r="R2213" s="592" t="s">
        <v>224</v>
      </c>
      <c r="S2213" s="592" t="s">
        <v>224</v>
      </c>
      <c r="T2213" s="592" t="s">
        <v>226</v>
      </c>
      <c r="U2213" s="592" t="s">
        <v>224</v>
      </c>
      <c r="V2213" s="592" t="s">
        <v>225</v>
      </c>
      <c r="W2213" s="592" t="s">
        <v>226</v>
      </c>
      <c r="X2213" s="592" t="s">
        <v>226</v>
      </c>
      <c r="Y2213" s="592" t="s">
        <v>224</v>
      </c>
      <c r="Z2213" s="592" t="s">
        <v>226</v>
      </c>
      <c r="AA2213" s="592" t="s">
        <v>226</v>
      </c>
      <c r="AB2213" s="592" t="s">
        <v>226</v>
      </c>
      <c r="AC2213" s="592" t="s">
        <v>226</v>
      </c>
      <c r="AD2213" s="592" t="s">
        <v>224</v>
      </c>
      <c r="AE2213" s="592" t="s">
        <v>224</v>
      </c>
      <c r="AF2213" s="592" t="s">
        <v>224</v>
      </c>
      <c r="AG2213" s="592" t="s">
        <v>225</v>
      </c>
      <c r="AH2213" s="592" t="s">
        <v>224</v>
      </c>
      <c r="AI2213" s="592" t="s">
        <v>224</v>
      </c>
      <c r="AJ2213" s="592" t="s">
        <v>224</v>
      </c>
      <c r="AK2213" s="592" t="s">
        <v>225</v>
      </c>
      <c r="AL2213" s="592" t="s">
        <v>224</v>
      </c>
      <c r="AM2213" s="592" t="s">
        <v>226</v>
      </c>
      <c r="AN2213" s="592" t="s">
        <v>224</v>
      </c>
      <c r="AO2213" s="592" t="s">
        <v>226</v>
      </c>
      <c r="AP2213" s="592" t="s">
        <v>224</v>
      </c>
      <c r="AQ2213" s="592" t="s">
        <v>225</v>
      </c>
      <c r="AR2213" s="592" t="s">
        <v>224</v>
      </c>
      <c r="AS2213" s="592" t="s">
        <v>226</v>
      </c>
      <c r="AT2213" s="592" t="s">
        <v>226</v>
      </c>
      <c r="AU2213" s="592" t="s">
        <v>226</v>
      </c>
      <c r="AV2213" s="592" t="s">
        <v>226</v>
      </c>
      <c r="AW2213" s="592" t="s">
        <v>226</v>
      </c>
      <c r="AX2213" s="592" t="s">
        <v>226</v>
      </c>
    </row>
    <row r="2214" spans="1:82" x14ac:dyDescent="0.3">
      <c r="A2214" s="592">
        <v>700165</v>
      </c>
      <c r="B2214" s="592" t="s">
        <v>4279</v>
      </c>
      <c r="C2214" s="592" t="s">
        <v>224</v>
      </c>
      <c r="D2214" s="592" t="s">
        <v>224</v>
      </c>
      <c r="E2214" s="592" t="s">
        <v>226</v>
      </c>
      <c r="F2214" s="592" t="s">
        <v>225</v>
      </c>
      <c r="G2214" s="592" t="s">
        <v>224</v>
      </c>
      <c r="H2214" s="592" t="s">
        <v>224</v>
      </c>
      <c r="I2214" s="592" t="s">
        <v>224</v>
      </c>
      <c r="J2214" s="592" t="s">
        <v>224</v>
      </c>
      <c r="K2214" s="592" t="s">
        <v>224</v>
      </c>
      <c r="L2214" s="592" t="s">
        <v>224</v>
      </c>
      <c r="M2214" s="592" t="s">
        <v>224</v>
      </c>
      <c r="N2214" s="592" t="s">
        <v>224</v>
      </c>
      <c r="O2214" s="592" t="s">
        <v>226</v>
      </c>
      <c r="P2214" s="592" t="s">
        <v>226</v>
      </c>
      <c r="Q2214" s="592" t="s">
        <v>224</v>
      </c>
      <c r="R2214" s="592" t="s">
        <v>224</v>
      </c>
      <c r="S2214" s="592" t="s">
        <v>226</v>
      </c>
      <c r="T2214" s="592" t="s">
        <v>224</v>
      </c>
      <c r="U2214" s="592" t="s">
        <v>224</v>
      </c>
      <c r="V2214" s="592" t="s">
        <v>226</v>
      </c>
      <c r="W2214" s="592" t="s">
        <v>226</v>
      </c>
      <c r="X2214" s="592" t="s">
        <v>226</v>
      </c>
      <c r="Y2214" s="592" t="s">
        <v>226</v>
      </c>
      <c r="Z2214" s="592" t="s">
        <v>224</v>
      </c>
      <c r="AA2214" s="592" t="s">
        <v>226</v>
      </c>
      <c r="AB2214" s="592" t="s">
        <v>226</v>
      </c>
      <c r="AC2214" s="592" t="s">
        <v>226</v>
      </c>
      <c r="AD2214" s="592" t="s">
        <v>224</v>
      </c>
      <c r="AE2214" s="592" t="s">
        <v>226</v>
      </c>
      <c r="AF2214" s="592" t="s">
        <v>224</v>
      </c>
      <c r="AG2214" s="592" t="s">
        <v>226</v>
      </c>
      <c r="AH2214" s="592" t="s">
        <v>224</v>
      </c>
      <c r="AI2214" s="592" t="s">
        <v>226</v>
      </c>
      <c r="AJ2214" s="592" t="s">
        <v>226</v>
      </c>
      <c r="AK2214" s="592" t="s">
        <v>224</v>
      </c>
      <c r="AL2214" s="592" t="s">
        <v>224</v>
      </c>
      <c r="AM2214" s="592" t="s">
        <v>224</v>
      </c>
      <c r="AN2214" s="592" t="s">
        <v>224</v>
      </c>
      <c r="AO2214" s="592" t="s">
        <v>224</v>
      </c>
      <c r="AP2214" s="592" t="s">
        <v>226</v>
      </c>
      <c r="AQ2214" s="592" t="s">
        <v>226</v>
      </c>
      <c r="AR2214" s="592" t="s">
        <v>224</v>
      </c>
      <c r="AS2214" s="592" t="s">
        <v>225</v>
      </c>
      <c r="AT2214" s="592" t="s">
        <v>225</v>
      </c>
      <c r="AU2214" s="592" t="s">
        <v>226</v>
      </c>
      <c r="AV2214" s="592" t="s">
        <v>225</v>
      </c>
      <c r="AW2214" s="592" t="s">
        <v>225</v>
      </c>
      <c r="AX2214" s="592" t="s">
        <v>225</v>
      </c>
    </row>
    <row r="2215" spans="1:82" x14ac:dyDescent="0.3">
      <c r="A2215" s="592">
        <v>702472</v>
      </c>
      <c r="B2215" s="592" t="s">
        <v>4279</v>
      </c>
      <c r="C2215" s="592" t="s">
        <v>226</v>
      </c>
      <c r="D2215" s="592" t="s">
        <v>224</v>
      </c>
      <c r="E2215" s="592" t="s">
        <v>224</v>
      </c>
      <c r="F2215" s="592" t="s">
        <v>224</v>
      </c>
      <c r="G2215" s="592" t="s">
        <v>226</v>
      </c>
      <c r="H2215" s="592" t="s">
        <v>226</v>
      </c>
      <c r="I2215" s="592" t="s">
        <v>226</v>
      </c>
      <c r="J2215" s="592" t="s">
        <v>224</v>
      </c>
      <c r="K2215" s="592" t="s">
        <v>226</v>
      </c>
      <c r="L2215" s="592" t="s">
        <v>224</v>
      </c>
      <c r="M2215" s="592" t="s">
        <v>226</v>
      </c>
      <c r="N2215" s="592" t="s">
        <v>226</v>
      </c>
      <c r="O2215" s="592" t="s">
        <v>224</v>
      </c>
      <c r="P2215" s="592" t="s">
        <v>226</v>
      </c>
      <c r="Q2215" s="592" t="s">
        <v>226</v>
      </c>
      <c r="R2215" s="592" t="s">
        <v>226</v>
      </c>
      <c r="S2215" s="592" t="s">
        <v>226</v>
      </c>
      <c r="T2215" s="592" t="s">
        <v>226</v>
      </c>
      <c r="U2215" s="592" t="s">
        <v>226</v>
      </c>
      <c r="V2215" s="592" t="s">
        <v>225</v>
      </c>
      <c r="W2215" s="592" t="s">
        <v>226</v>
      </c>
      <c r="X2215" s="592" t="s">
        <v>224</v>
      </c>
      <c r="Y2215" s="592" t="s">
        <v>226</v>
      </c>
      <c r="Z2215" s="592" t="s">
        <v>226</v>
      </c>
      <c r="AA2215" s="592" t="s">
        <v>226</v>
      </c>
      <c r="AB2215" s="592" t="s">
        <v>224</v>
      </c>
      <c r="AC2215" s="592" t="s">
        <v>226</v>
      </c>
      <c r="AD2215" s="592" t="s">
        <v>226</v>
      </c>
      <c r="AE2215" s="592" t="s">
        <v>226</v>
      </c>
      <c r="AF2215" s="592" t="s">
        <v>226</v>
      </c>
      <c r="AG2215" s="592" t="s">
        <v>226</v>
      </c>
      <c r="AH2215" s="592" t="s">
        <v>226</v>
      </c>
      <c r="AI2215" s="592" t="s">
        <v>226</v>
      </c>
      <c r="AJ2215" s="592" t="s">
        <v>226</v>
      </c>
      <c r="AK2215" s="592" t="s">
        <v>226</v>
      </c>
      <c r="AL2215" s="592" t="s">
        <v>226</v>
      </c>
      <c r="AM2215" s="592" t="s">
        <v>225</v>
      </c>
      <c r="AN2215" s="592" t="s">
        <v>226</v>
      </c>
      <c r="AO2215" s="592" t="s">
        <v>226</v>
      </c>
      <c r="AP2215" s="592" t="s">
        <v>224</v>
      </c>
      <c r="AQ2215" s="592" t="s">
        <v>226</v>
      </c>
      <c r="AR2215" s="592" t="s">
        <v>226</v>
      </c>
      <c r="AS2215" s="592" t="s">
        <v>226</v>
      </c>
      <c r="AT2215" s="592" t="s">
        <v>226</v>
      </c>
      <c r="AU2215" s="592" t="s">
        <v>226</v>
      </c>
      <c r="AV2215" s="592" t="s">
        <v>226</v>
      </c>
      <c r="AW2215" s="592" t="s">
        <v>226</v>
      </c>
      <c r="AX2215" s="592" t="s">
        <v>224</v>
      </c>
      <c r="AZ2215" s="592">
        <v>0</v>
      </c>
      <c r="BA2215" s="592">
        <v>19000</v>
      </c>
      <c r="BC2215" s="592">
        <v>0</v>
      </c>
      <c r="BE2215" s="592">
        <v>900</v>
      </c>
      <c r="BF2215" s="592">
        <v>0</v>
      </c>
      <c r="BH2215" s="592">
        <v>900</v>
      </c>
      <c r="BI2215" s="592" t="s">
        <v>259</v>
      </c>
      <c r="BJ2215" s="592">
        <v>900</v>
      </c>
      <c r="BK2215" s="592">
        <v>0</v>
      </c>
      <c r="BM2215" s="592">
        <v>1</v>
      </c>
      <c r="BN2215" s="592">
        <v>1</v>
      </c>
      <c r="BO2215" s="592">
        <v>1</v>
      </c>
      <c r="BP2215" s="592">
        <v>3</v>
      </c>
      <c r="BQ2215" s="592" t="s">
        <v>759</v>
      </c>
      <c r="BR2215" s="592">
        <v>0</v>
      </c>
      <c r="BS2215" s="592">
        <v>0</v>
      </c>
      <c r="BT2215" s="592">
        <v>0</v>
      </c>
      <c r="BY2215" s="592" t="s">
        <v>756</v>
      </c>
      <c r="CC2215" s="592" t="s">
        <v>757</v>
      </c>
      <c r="CD2215" s="592" t="s">
        <v>760</v>
      </c>
    </row>
    <row r="2216" spans="1:82" x14ac:dyDescent="0.3">
      <c r="A2216" s="592">
        <v>700031</v>
      </c>
      <c r="B2216" s="592" t="s">
        <v>4279</v>
      </c>
      <c r="C2216" s="592" t="s">
        <v>225</v>
      </c>
      <c r="D2216" s="592" t="s">
        <v>225</v>
      </c>
      <c r="E2216" s="592" t="s">
        <v>226</v>
      </c>
      <c r="F2216" s="592" t="s">
        <v>225</v>
      </c>
      <c r="G2216" s="592" t="s">
        <v>226</v>
      </c>
      <c r="H2216" s="592" t="s">
        <v>224</v>
      </c>
      <c r="I2216" s="592" t="s">
        <v>226</v>
      </c>
      <c r="J2216" s="592" t="s">
        <v>226</v>
      </c>
      <c r="K2216" s="592" t="s">
        <v>226</v>
      </c>
      <c r="L2216" s="592" t="s">
        <v>224</v>
      </c>
      <c r="M2216" s="592" t="s">
        <v>226</v>
      </c>
      <c r="N2216" s="592" t="s">
        <v>226</v>
      </c>
      <c r="O2216" s="592" t="s">
        <v>226</v>
      </c>
      <c r="P2216" s="592" t="s">
        <v>226</v>
      </c>
      <c r="Q2216" s="592" t="s">
        <v>226</v>
      </c>
      <c r="R2216" s="592" t="s">
        <v>226</v>
      </c>
      <c r="S2216" s="592" t="s">
        <v>226</v>
      </c>
      <c r="T2216" s="592" t="s">
        <v>226</v>
      </c>
      <c r="U2216" s="592" t="s">
        <v>226</v>
      </c>
      <c r="V2216" s="592" t="s">
        <v>224</v>
      </c>
      <c r="W2216" s="592" t="s">
        <v>224</v>
      </c>
      <c r="X2216" s="592" t="s">
        <v>224</v>
      </c>
      <c r="Y2216" s="592" t="s">
        <v>226</v>
      </c>
      <c r="Z2216" s="592" t="s">
        <v>226</v>
      </c>
      <c r="AA2216" s="592" t="s">
        <v>226</v>
      </c>
      <c r="AB2216" s="592" t="s">
        <v>226</v>
      </c>
      <c r="AC2216" s="592" t="s">
        <v>224</v>
      </c>
      <c r="AD2216" s="592" t="s">
        <v>224</v>
      </c>
      <c r="AE2216" s="592" t="s">
        <v>224</v>
      </c>
      <c r="AF2216" s="592" t="s">
        <v>226</v>
      </c>
      <c r="AG2216" s="592" t="s">
        <v>226</v>
      </c>
      <c r="AH2216" s="592" t="s">
        <v>226</v>
      </c>
      <c r="AI2216" s="592" t="s">
        <v>226</v>
      </c>
      <c r="AJ2216" s="592" t="s">
        <v>224</v>
      </c>
      <c r="AK2216" s="592" t="s">
        <v>226</v>
      </c>
      <c r="AL2216" s="592" t="s">
        <v>224</v>
      </c>
      <c r="AM2216" s="592" t="s">
        <v>224</v>
      </c>
      <c r="AN2216" s="592" t="s">
        <v>226</v>
      </c>
      <c r="AO2216" s="592" t="s">
        <v>224</v>
      </c>
      <c r="AP2216" s="592" t="s">
        <v>224</v>
      </c>
      <c r="AQ2216" s="592" t="s">
        <v>226</v>
      </c>
      <c r="AR2216" s="592" t="s">
        <v>226</v>
      </c>
      <c r="AS2216" s="592" t="s">
        <v>225</v>
      </c>
      <c r="AT2216" s="592" t="s">
        <v>224</v>
      </c>
      <c r="AU2216" s="592" t="s">
        <v>226</v>
      </c>
      <c r="AV2216" s="592" t="s">
        <v>226</v>
      </c>
      <c r="AW2216" s="592" t="s">
        <v>226</v>
      </c>
      <c r="AX2216" s="592" t="s">
        <v>224</v>
      </c>
    </row>
    <row r="2217" spans="1:82" x14ac:dyDescent="0.3">
      <c r="A2217" s="592">
        <v>700476</v>
      </c>
      <c r="B2217" s="592" t="s">
        <v>4279</v>
      </c>
      <c r="C2217" s="592" t="s">
        <v>225</v>
      </c>
      <c r="D2217" s="592" t="s">
        <v>226</v>
      </c>
      <c r="E2217" s="592" t="s">
        <v>225</v>
      </c>
      <c r="F2217" s="592" t="s">
        <v>225</v>
      </c>
      <c r="G2217" s="592" t="s">
        <v>225</v>
      </c>
      <c r="H2217" s="592" t="s">
        <v>226</v>
      </c>
      <c r="I2217" s="592" t="s">
        <v>224</v>
      </c>
      <c r="J2217" s="592" t="s">
        <v>224</v>
      </c>
      <c r="K2217" s="592" t="s">
        <v>224</v>
      </c>
      <c r="L2217" s="592" t="s">
        <v>226</v>
      </c>
      <c r="M2217" s="592" t="s">
        <v>225</v>
      </c>
      <c r="N2217" s="592" t="s">
        <v>226</v>
      </c>
      <c r="O2217" s="592" t="s">
        <v>226</v>
      </c>
      <c r="P2217" s="592" t="s">
        <v>224</v>
      </c>
      <c r="Q2217" s="592" t="s">
        <v>226</v>
      </c>
      <c r="R2217" s="592" t="s">
        <v>226</v>
      </c>
      <c r="S2217" s="592" t="s">
        <v>224</v>
      </c>
      <c r="T2217" s="592" t="s">
        <v>226</v>
      </c>
      <c r="U2217" s="592" t="s">
        <v>224</v>
      </c>
      <c r="V2217" s="592" t="s">
        <v>226</v>
      </c>
      <c r="W2217" s="592" t="s">
        <v>224</v>
      </c>
      <c r="X2217" s="592" t="s">
        <v>226</v>
      </c>
      <c r="Y2217" s="592" t="s">
        <v>224</v>
      </c>
      <c r="Z2217" s="592" t="s">
        <v>224</v>
      </c>
      <c r="AA2217" s="592" t="s">
        <v>226</v>
      </c>
      <c r="AB2217" s="592" t="s">
        <v>226</v>
      </c>
      <c r="AC2217" s="592" t="s">
        <v>224</v>
      </c>
      <c r="AD2217" s="592" t="s">
        <v>226</v>
      </c>
      <c r="AE2217" s="592" t="s">
        <v>226</v>
      </c>
      <c r="AF2217" s="592" t="s">
        <v>224</v>
      </c>
      <c r="AG2217" s="592" t="s">
        <v>224</v>
      </c>
      <c r="AH2217" s="592" t="s">
        <v>224</v>
      </c>
      <c r="AI2217" s="592" t="s">
        <v>225</v>
      </c>
      <c r="AJ2217" s="592" t="s">
        <v>224</v>
      </c>
      <c r="AK2217" s="592" t="s">
        <v>224</v>
      </c>
      <c r="AL2217" s="592" t="s">
        <v>224</v>
      </c>
      <c r="AM2217" s="592" t="s">
        <v>226</v>
      </c>
      <c r="AN2217" s="592" t="s">
        <v>226</v>
      </c>
      <c r="AO2217" s="592" t="s">
        <v>226</v>
      </c>
      <c r="AP2217" s="592" t="s">
        <v>226</v>
      </c>
      <c r="AQ2217" s="592" t="s">
        <v>226</v>
      </c>
      <c r="AR2217" s="592" t="s">
        <v>224</v>
      </c>
      <c r="AS2217" s="592" t="s">
        <v>226</v>
      </c>
      <c r="AT2217" s="592" t="s">
        <v>226</v>
      </c>
      <c r="AU2217" s="592" t="s">
        <v>226</v>
      </c>
      <c r="AV2217" s="592" t="s">
        <v>226</v>
      </c>
      <c r="AW2217" s="592" t="s">
        <v>226</v>
      </c>
      <c r="AX2217" s="592" t="s">
        <v>226</v>
      </c>
    </row>
    <row r="2218" spans="1:82" x14ac:dyDescent="0.3">
      <c r="A2218" s="592">
        <v>700410</v>
      </c>
      <c r="B2218" s="592" t="s">
        <v>4279</v>
      </c>
      <c r="C2218" s="592" t="s">
        <v>225</v>
      </c>
      <c r="D2218" s="592" t="s">
        <v>224</v>
      </c>
      <c r="E2218" s="592" t="s">
        <v>226</v>
      </c>
      <c r="F2218" s="592" t="s">
        <v>225</v>
      </c>
      <c r="G2218" s="592" t="s">
        <v>226</v>
      </c>
      <c r="H2218" s="592" t="s">
        <v>226</v>
      </c>
      <c r="I2218" s="592" t="s">
        <v>224</v>
      </c>
      <c r="J2218" s="592" t="s">
        <v>224</v>
      </c>
      <c r="K2218" s="592" t="s">
        <v>226</v>
      </c>
      <c r="L2218" s="592" t="s">
        <v>224</v>
      </c>
      <c r="M2218" s="592" t="s">
        <v>226</v>
      </c>
      <c r="N2218" s="592" t="s">
        <v>224</v>
      </c>
      <c r="O2218" s="592" t="s">
        <v>224</v>
      </c>
      <c r="P2218" s="592" t="s">
        <v>226</v>
      </c>
      <c r="Q2218" s="592" t="s">
        <v>224</v>
      </c>
      <c r="R2218" s="592" t="s">
        <v>226</v>
      </c>
      <c r="S2218" s="592" t="s">
        <v>224</v>
      </c>
      <c r="T2218" s="592" t="s">
        <v>226</v>
      </c>
      <c r="U2218" s="592" t="s">
        <v>226</v>
      </c>
      <c r="V2218" s="592" t="s">
        <v>226</v>
      </c>
      <c r="W2218" s="592" t="s">
        <v>224</v>
      </c>
      <c r="X2218" s="592" t="s">
        <v>224</v>
      </c>
      <c r="Y2218" s="592" t="s">
        <v>226</v>
      </c>
      <c r="Z2218" s="592" t="s">
        <v>226</v>
      </c>
      <c r="AA2218" s="592" t="s">
        <v>226</v>
      </c>
      <c r="AB2218" s="592" t="s">
        <v>224</v>
      </c>
      <c r="AC2218" s="592" t="s">
        <v>226</v>
      </c>
      <c r="AD2218" s="592" t="s">
        <v>226</v>
      </c>
      <c r="AE2218" s="592" t="s">
        <v>224</v>
      </c>
      <c r="AF2218" s="592" t="s">
        <v>224</v>
      </c>
      <c r="AG2218" s="592" t="s">
        <v>224</v>
      </c>
      <c r="AH2218" s="592" t="s">
        <v>224</v>
      </c>
      <c r="AI2218" s="592" t="s">
        <v>224</v>
      </c>
      <c r="AJ2218" s="592" t="s">
        <v>224</v>
      </c>
      <c r="AK2218" s="592" t="s">
        <v>224</v>
      </c>
      <c r="AL2218" s="592" t="s">
        <v>224</v>
      </c>
      <c r="AM2218" s="592" t="s">
        <v>224</v>
      </c>
      <c r="AN2218" s="592" t="s">
        <v>225</v>
      </c>
      <c r="AO2218" s="592" t="s">
        <v>225</v>
      </c>
      <c r="AP2218" s="592" t="s">
        <v>224</v>
      </c>
      <c r="AQ2218" s="592" t="s">
        <v>224</v>
      </c>
      <c r="AR2218" s="592" t="s">
        <v>224</v>
      </c>
      <c r="AS2218" s="592" t="s">
        <v>225</v>
      </c>
      <c r="AT2218" s="592" t="s">
        <v>225</v>
      </c>
      <c r="AU2218" s="592" t="s">
        <v>225</v>
      </c>
      <c r="AV2218" s="592" t="s">
        <v>225</v>
      </c>
      <c r="AW2218" s="592" t="s">
        <v>225</v>
      </c>
      <c r="AX2218" s="592" t="s">
        <v>225</v>
      </c>
    </row>
    <row r="2219" spans="1:82" x14ac:dyDescent="0.3">
      <c r="A2219" s="592">
        <v>700164</v>
      </c>
      <c r="B2219" s="592" t="s">
        <v>4279</v>
      </c>
      <c r="C2219" s="592" t="s">
        <v>225</v>
      </c>
      <c r="D2219" s="592" t="s">
        <v>225</v>
      </c>
      <c r="E2219" s="592" t="s">
        <v>226</v>
      </c>
      <c r="F2219" s="592" t="s">
        <v>224</v>
      </c>
      <c r="G2219" s="592" t="s">
        <v>224</v>
      </c>
      <c r="H2219" s="592" t="s">
        <v>225</v>
      </c>
      <c r="I2219" s="592" t="s">
        <v>226</v>
      </c>
      <c r="J2219" s="592" t="s">
        <v>224</v>
      </c>
      <c r="K2219" s="592" t="s">
        <v>224</v>
      </c>
      <c r="L2219" s="592" t="s">
        <v>224</v>
      </c>
      <c r="M2219" s="592" t="s">
        <v>224</v>
      </c>
      <c r="N2219" s="592" t="s">
        <v>224</v>
      </c>
      <c r="O2219" s="592" t="s">
        <v>224</v>
      </c>
      <c r="P2219" s="592" t="s">
        <v>226</v>
      </c>
      <c r="Q2219" s="592" t="s">
        <v>226</v>
      </c>
      <c r="R2219" s="592" t="s">
        <v>226</v>
      </c>
      <c r="S2219" s="592" t="s">
        <v>224</v>
      </c>
      <c r="T2219" s="592" t="s">
        <v>224</v>
      </c>
      <c r="U2219" s="592" t="s">
        <v>226</v>
      </c>
      <c r="V2219" s="592" t="s">
        <v>224</v>
      </c>
      <c r="W2219" s="592" t="s">
        <v>224</v>
      </c>
      <c r="X2219" s="592" t="s">
        <v>225</v>
      </c>
      <c r="Y2219" s="592" t="s">
        <v>226</v>
      </c>
      <c r="Z2219" s="592" t="s">
        <v>226</v>
      </c>
      <c r="AA2219" s="592" t="s">
        <v>226</v>
      </c>
      <c r="AB2219" s="592" t="s">
        <v>226</v>
      </c>
      <c r="AC2219" s="592" t="s">
        <v>226</v>
      </c>
      <c r="AD2219" s="592" t="s">
        <v>226</v>
      </c>
      <c r="AE2219" s="592" t="s">
        <v>224</v>
      </c>
      <c r="AF2219" s="592" t="s">
        <v>224</v>
      </c>
      <c r="AG2219" s="592" t="s">
        <v>224</v>
      </c>
      <c r="AH2219" s="592" t="s">
        <v>224</v>
      </c>
      <c r="AI2219" s="592" t="s">
        <v>226</v>
      </c>
      <c r="AJ2219" s="592" t="s">
        <v>226</v>
      </c>
      <c r="AK2219" s="592" t="s">
        <v>224</v>
      </c>
      <c r="AL2219" s="592" t="s">
        <v>224</v>
      </c>
      <c r="AM2219" s="592" t="s">
        <v>226</v>
      </c>
      <c r="AN2219" s="592" t="s">
        <v>226</v>
      </c>
      <c r="AO2219" s="592" t="s">
        <v>224</v>
      </c>
      <c r="AP2219" s="592" t="s">
        <v>226</v>
      </c>
      <c r="AQ2219" s="592" t="s">
        <v>224</v>
      </c>
      <c r="AR2219" s="592" t="s">
        <v>226</v>
      </c>
      <c r="AS2219" s="592" t="s">
        <v>226</v>
      </c>
      <c r="AT2219" s="592" t="s">
        <v>226</v>
      </c>
      <c r="AU2219" s="592" t="s">
        <v>226</v>
      </c>
      <c r="AV2219" s="592" t="s">
        <v>226</v>
      </c>
      <c r="AW2219" s="592" t="s">
        <v>226</v>
      </c>
      <c r="AX2219" s="592" t="s">
        <v>225</v>
      </c>
    </row>
    <row r="2220" spans="1:82" x14ac:dyDescent="0.3">
      <c r="A2220" s="592">
        <v>702460</v>
      </c>
      <c r="B2220" s="592" t="s">
        <v>4279</v>
      </c>
      <c r="C2220" s="592" t="s">
        <v>226</v>
      </c>
      <c r="D2220" s="592" t="s">
        <v>224</v>
      </c>
      <c r="E2220" s="592" t="s">
        <v>224</v>
      </c>
      <c r="F2220" s="592" t="s">
        <v>226</v>
      </c>
      <c r="G2220" s="592" t="s">
        <v>224</v>
      </c>
      <c r="H2220" s="592" t="s">
        <v>226</v>
      </c>
      <c r="I2220" s="592" t="s">
        <v>224</v>
      </c>
      <c r="J2220" s="592" t="s">
        <v>224</v>
      </c>
      <c r="K2220" s="592" t="s">
        <v>226</v>
      </c>
      <c r="L2220" s="592" t="s">
        <v>226</v>
      </c>
      <c r="M2220" s="592" t="s">
        <v>226</v>
      </c>
      <c r="N2220" s="592" t="s">
        <v>226</v>
      </c>
      <c r="O2220" s="592" t="s">
        <v>224</v>
      </c>
      <c r="P2220" s="592" t="s">
        <v>226</v>
      </c>
      <c r="Q2220" s="592" t="s">
        <v>224</v>
      </c>
      <c r="R2220" s="592" t="s">
        <v>226</v>
      </c>
      <c r="S2220" s="592" t="s">
        <v>224</v>
      </c>
      <c r="T2220" s="592" t="s">
        <v>226</v>
      </c>
      <c r="U2220" s="592" t="s">
        <v>224</v>
      </c>
      <c r="V2220" s="592" t="s">
        <v>224</v>
      </c>
      <c r="W2220" s="592" t="s">
        <v>224</v>
      </c>
      <c r="X2220" s="592" t="s">
        <v>224</v>
      </c>
      <c r="Y2220" s="592" t="s">
        <v>224</v>
      </c>
      <c r="Z2220" s="592" t="s">
        <v>226</v>
      </c>
      <c r="AA2220" s="592" t="s">
        <v>224</v>
      </c>
      <c r="AB2220" s="592" t="s">
        <v>226</v>
      </c>
      <c r="AC2220" s="592" t="s">
        <v>224</v>
      </c>
      <c r="AD2220" s="592" t="s">
        <v>226</v>
      </c>
      <c r="AE2220" s="592" t="s">
        <v>224</v>
      </c>
      <c r="AF2220" s="592" t="s">
        <v>224</v>
      </c>
      <c r="AG2220" s="592" t="s">
        <v>224</v>
      </c>
      <c r="AH2220" s="592" t="s">
        <v>224</v>
      </c>
      <c r="AI2220" s="592" t="s">
        <v>226</v>
      </c>
      <c r="AJ2220" s="592" t="s">
        <v>224</v>
      </c>
      <c r="AK2220" s="592" t="s">
        <v>224</v>
      </c>
      <c r="AL2220" s="592" t="s">
        <v>226</v>
      </c>
      <c r="AM2220" s="592" t="s">
        <v>226</v>
      </c>
      <c r="AN2220" s="592" t="s">
        <v>226</v>
      </c>
      <c r="AO2220" s="592" t="s">
        <v>226</v>
      </c>
      <c r="AP2220" s="592" t="s">
        <v>226</v>
      </c>
      <c r="AQ2220" s="592" t="s">
        <v>226</v>
      </c>
      <c r="AR2220" s="592" t="s">
        <v>226</v>
      </c>
      <c r="AS2220" s="592" t="s">
        <v>226</v>
      </c>
      <c r="AT2220" s="592" t="s">
        <v>226</v>
      </c>
      <c r="AU2220" s="592" t="s">
        <v>226</v>
      </c>
      <c r="AV2220" s="592" t="s">
        <v>226</v>
      </c>
      <c r="AW2220" s="592" t="s">
        <v>226</v>
      </c>
      <c r="AX2220" s="592" t="s">
        <v>225</v>
      </c>
    </row>
    <row r="2221" spans="1:82" x14ac:dyDescent="0.3">
      <c r="A2221" s="592">
        <v>703323</v>
      </c>
      <c r="B2221" s="592" t="s">
        <v>4279</v>
      </c>
      <c r="C2221" s="592" t="s">
        <v>226</v>
      </c>
      <c r="D2221" s="592" t="s">
        <v>226</v>
      </c>
      <c r="E2221" s="592" t="s">
        <v>226</v>
      </c>
      <c r="F2221" s="592" t="s">
        <v>226</v>
      </c>
      <c r="G2221" s="592" t="s">
        <v>224</v>
      </c>
      <c r="H2221" s="592" t="s">
        <v>226</v>
      </c>
      <c r="I2221" s="592" t="s">
        <v>226</v>
      </c>
      <c r="J2221" s="592" t="s">
        <v>226</v>
      </c>
      <c r="K2221" s="592" t="s">
        <v>226</v>
      </c>
      <c r="L2221" s="592" t="s">
        <v>224</v>
      </c>
      <c r="M2221" s="592" t="s">
        <v>226</v>
      </c>
      <c r="N2221" s="592" t="s">
        <v>226</v>
      </c>
      <c r="O2221" s="592" t="s">
        <v>224</v>
      </c>
      <c r="P2221" s="592" t="s">
        <v>224</v>
      </c>
      <c r="Q2221" s="592" t="s">
        <v>226</v>
      </c>
      <c r="R2221" s="592" t="s">
        <v>224</v>
      </c>
      <c r="S2221" s="592" t="s">
        <v>224</v>
      </c>
      <c r="T2221" s="592" t="s">
        <v>226</v>
      </c>
      <c r="U2221" s="592" t="s">
        <v>224</v>
      </c>
      <c r="V2221" s="592" t="s">
        <v>224</v>
      </c>
      <c r="W2221" s="592" t="s">
        <v>226</v>
      </c>
      <c r="X2221" s="592" t="s">
        <v>226</v>
      </c>
      <c r="Y2221" s="592" t="s">
        <v>224</v>
      </c>
      <c r="Z2221" s="592" t="s">
        <v>226</v>
      </c>
      <c r="AA2221" s="592" t="s">
        <v>226</v>
      </c>
      <c r="AB2221" s="592" t="s">
        <v>224</v>
      </c>
      <c r="AC2221" s="592" t="s">
        <v>224</v>
      </c>
      <c r="AD2221" s="592" t="s">
        <v>224</v>
      </c>
      <c r="AE2221" s="592" t="s">
        <v>224</v>
      </c>
      <c r="AF2221" s="592" t="s">
        <v>226</v>
      </c>
      <c r="AG2221" s="592" t="s">
        <v>226</v>
      </c>
      <c r="AH2221" s="592" t="s">
        <v>226</v>
      </c>
      <c r="AI2221" s="592" t="s">
        <v>226</v>
      </c>
      <c r="AJ2221" s="592" t="s">
        <v>226</v>
      </c>
      <c r="AK2221" s="592" t="s">
        <v>224</v>
      </c>
      <c r="AL2221" s="592" t="s">
        <v>226</v>
      </c>
      <c r="AM2221" s="592" t="s">
        <v>226</v>
      </c>
      <c r="AN2221" s="592" t="s">
        <v>226</v>
      </c>
      <c r="AO2221" s="592" t="s">
        <v>224</v>
      </c>
      <c r="AP2221" s="592" t="s">
        <v>224</v>
      </c>
      <c r="AQ2221" s="592" t="s">
        <v>224</v>
      </c>
      <c r="AR2221" s="592" t="s">
        <v>224</v>
      </c>
      <c r="AS2221" s="592" t="s">
        <v>226</v>
      </c>
      <c r="AT2221" s="592" t="s">
        <v>226</v>
      </c>
      <c r="AU2221" s="592" t="s">
        <v>224</v>
      </c>
      <c r="AV2221" s="592" t="s">
        <v>226</v>
      </c>
      <c r="AW2221" s="592" t="s">
        <v>224</v>
      </c>
      <c r="AX2221" s="592" t="s">
        <v>226</v>
      </c>
    </row>
    <row r="2222" spans="1:82" x14ac:dyDescent="0.3">
      <c r="A2222" s="592">
        <v>701577</v>
      </c>
      <c r="B2222" s="592" t="s">
        <v>4279</v>
      </c>
      <c r="C2222" s="592" t="s">
        <v>226</v>
      </c>
      <c r="D2222" s="592" t="s">
        <v>226</v>
      </c>
      <c r="E2222" s="592" t="s">
        <v>226</v>
      </c>
      <c r="F2222" s="592" t="s">
        <v>226</v>
      </c>
      <c r="G2222" s="592" t="s">
        <v>226</v>
      </c>
      <c r="H2222" s="592" t="s">
        <v>224</v>
      </c>
      <c r="I2222" s="592" t="s">
        <v>224</v>
      </c>
      <c r="J2222" s="592" t="s">
        <v>224</v>
      </c>
      <c r="K2222" s="592" t="s">
        <v>226</v>
      </c>
      <c r="L2222" s="592" t="s">
        <v>224</v>
      </c>
      <c r="M2222" s="592" t="s">
        <v>226</v>
      </c>
      <c r="N2222" s="592" t="s">
        <v>226</v>
      </c>
      <c r="O2222" s="592" t="s">
        <v>224</v>
      </c>
      <c r="P2222" s="592" t="s">
        <v>226</v>
      </c>
      <c r="Q2222" s="592" t="s">
        <v>224</v>
      </c>
      <c r="R2222" s="592" t="s">
        <v>226</v>
      </c>
      <c r="S2222" s="592" t="s">
        <v>224</v>
      </c>
      <c r="T2222" s="592" t="s">
        <v>226</v>
      </c>
      <c r="U2222" s="592" t="s">
        <v>226</v>
      </c>
      <c r="V2222" s="592" t="s">
        <v>224</v>
      </c>
      <c r="W2222" s="592" t="s">
        <v>226</v>
      </c>
      <c r="X2222" s="592" t="s">
        <v>226</v>
      </c>
      <c r="Y2222" s="592" t="s">
        <v>226</v>
      </c>
      <c r="Z2222" s="592" t="s">
        <v>226</v>
      </c>
      <c r="AA2222" s="592" t="s">
        <v>226</v>
      </c>
      <c r="AB2222" s="592" t="s">
        <v>226</v>
      </c>
      <c r="AC2222" s="592" t="s">
        <v>224</v>
      </c>
      <c r="AD2222" s="592" t="s">
        <v>224</v>
      </c>
      <c r="AE2222" s="592" t="s">
        <v>226</v>
      </c>
      <c r="AF2222" s="592" t="s">
        <v>226</v>
      </c>
      <c r="AG2222" s="592" t="s">
        <v>226</v>
      </c>
      <c r="AH2222" s="592" t="s">
        <v>224</v>
      </c>
      <c r="AI2222" s="592" t="s">
        <v>226</v>
      </c>
      <c r="AJ2222" s="592" t="s">
        <v>224</v>
      </c>
      <c r="AK2222" s="592" t="s">
        <v>224</v>
      </c>
      <c r="AL2222" s="592" t="s">
        <v>224</v>
      </c>
      <c r="AM2222" s="592" t="s">
        <v>226</v>
      </c>
      <c r="AN2222" s="592" t="s">
        <v>226</v>
      </c>
      <c r="AO2222" s="592" t="s">
        <v>226</v>
      </c>
      <c r="AP2222" s="592" t="s">
        <v>226</v>
      </c>
      <c r="AQ2222" s="592" t="s">
        <v>226</v>
      </c>
      <c r="AR2222" s="592" t="s">
        <v>226</v>
      </c>
      <c r="AS2222" s="592" t="s">
        <v>224</v>
      </c>
      <c r="AT2222" s="592" t="s">
        <v>224</v>
      </c>
      <c r="AU2222" s="592" t="s">
        <v>224</v>
      </c>
      <c r="AV2222" s="592" t="s">
        <v>224</v>
      </c>
      <c r="AW2222" s="592" t="s">
        <v>224</v>
      </c>
      <c r="AX2222" s="592" t="s">
        <v>224</v>
      </c>
    </row>
    <row r="2223" spans="1:82" x14ac:dyDescent="0.3">
      <c r="A2223" s="592">
        <v>703889</v>
      </c>
      <c r="B2223" s="592" t="s">
        <v>4279</v>
      </c>
      <c r="C2223" s="592" t="s">
        <v>226</v>
      </c>
      <c r="D2223" s="592" t="s">
        <v>226</v>
      </c>
      <c r="E2223" s="592" t="s">
        <v>226</v>
      </c>
      <c r="F2223" s="592" t="s">
        <v>226</v>
      </c>
      <c r="G2223" s="592" t="s">
        <v>224</v>
      </c>
      <c r="H2223" s="592" t="s">
        <v>226</v>
      </c>
      <c r="I2223" s="592" t="s">
        <v>226</v>
      </c>
      <c r="J2223" s="592" t="s">
        <v>226</v>
      </c>
      <c r="K2223" s="592" t="s">
        <v>224</v>
      </c>
      <c r="L2223" s="592" t="s">
        <v>226</v>
      </c>
      <c r="M2223" s="592" t="s">
        <v>226</v>
      </c>
      <c r="N2223" s="592" t="s">
        <v>224</v>
      </c>
      <c r="O2223" s="592" t="s">
        <v>226</v>
      </c>
      <c r="P2223" s="592" t="s">
        <v>226</v>
      </c>
      <c r="Q2223" s="592" t="s">
        <v>224</v>
      </c>
      <c r="R2223" s="592" t="s">
        <v>226</v>
      </c>
      <c r="S2223" s="592" t="s">
        <v>224</v>
      </c>
      <c r="T2223" s="592" t="s">
        <v>224</v>
      </c>
      <c r="U2223" s="592" t="s">
        <v>226</v>
      </c>
      <c r="V2223" s="592" t="s">
        <v>226</v>
      </c>
      <c r="W2223" s="592" t="s">
        <v>226</v>
      </c>
      <c r="X2223" s="592" t="s">
        <v>226</v>
      </c>
      <c r="Y2223" s="592" t="s">
        <v>226</v>
      </c>
      <c r="Z2223" s="592" t="s">
        <v>224</v>
      </c>
      <c r="AA2223" s="592" t="s">
        <v>226</v>
      </c>
      <c r="AB2223" s="592" t="s">
        <v>226</v>
      </c>
      <c r="AC2223" s="592" t="s">
        <v>226</v>
      </c>
      <c r="AD2223" s="592" t="s">
        <v>226</v>
      </c>
      <c r="AE2223" s="592" t="s">
        <v>226</v>
      </c>
      <c r="AF2223" s="592" t="s">
        <v>226</v>
      </c>
      <c r="AG2223" s="592" t="s">
        <v>226</v>
      </c>
      <c r="AH2223" s="592" t="s">
        <v>226</v>
      </c>
      <c r="AI2223" s="592" t="s">
        <v>225</v>
      </c>
      <c r="AJ2223" s="592" t="s">
        <v>226</v>
      </c>
      <c r="AK2223" s="592" t="s">
        <v>226</v>
      </c>
      <c r="AL2223" s="592" t="s">
        <v>226</v>
      </c>
      <c r="AM2223" s="592" t="s">
        <v>226</v>
      </c>
      <c r="AN2223" s="592" t="s">
        <v>225</v>
      </c>
      <c r="AO2223" s="592" t="s">
        <v>226</v>
      </c>
      <c r="AP2223" s="592" t="s">
        <v>226</v>
      </c>
      <c r="AQ2223" s="592" t="s">
        <v>226</v>
      </c>
      <c r="AR2223" s="592" t="s">
        <v>226</v>
      </c>
      <c r="AS2223" s="592" t="s">
        <v>226</v>
      </c>
      <c r="AT2223" s="592" t="s">
        <v>226</v>
      </c>
      <c r="AU2223" s="592" t="s">
        <v>226</v>
      </c>
      <c r="AV2223" s="592" t="s">
        <v>226</v>
      </c>
      <c r="AW2223" s="592" t="s">
        <v>226</v>
      </c>
      <c r="AX2223" s="592" t="s">
        <v>226</v>
      </c>
    </row>
    <row r="2224" spans="1:82" x14ac:dyDescent="0.3">
      <c r="A2224" s="592">
        <v>705585</v>
      </c>
      <c r="B2224" s="592" t="s">
        <v>4279</v>
      </c>
      <c r="C2224" s="592" t="s">
        <v>226</v>
      </c>
      <c r="D2224" s="592" t="s">
        <v>226</v>
      </c>
      <c r="E2224" s="592" t="s">
        <v>224</v>
      </c>
      <c r="F2224" s="592" t="s">
        <v>226</v>
      </c>
      <c r="G2224" s="592" t="s">
        <v>226</v>
      </c>
      <c r="H2224" s="592" t="s">
        <v>226</v>
      </c>
      <c r="I2224" s="592" t="s">
        <v>226</v>
      </c>
      <c r="J2224" s="592" t="s">
        <v>226</v>
      </c>
      <c r="K2224" s="592" t="s">
        <v>225</v>
      </c>
      <c r="L2224" s="592" t="s">
        <v>226</v>
      </c>
      <c r="M2224" s="592" t="s">
        <v>226</v>
      </c>
      <c r="N2224" s="592" t="s">
        <v>226</v>
      </c>
      <c r="O2224" s="592" t="s">
        <v>226</v>
      </c>
      <c r="P2224" s="592" t="s">
        <v>226</v>
      </c>
      <c r="Q2224" s="592" t="s">
        <v>226</v>
      </c>
      <c r="R2224" s="592" t="s">
        <v>226</v>
      </c>
      <c r="S2224" s="592" t="s">
        <v>226</v>
      </c>
      <c r="T2224" s="592" t="s">
        <v>226</v>
      </c>
      <c r="U2224" s="592" t="s">
        <v>226</v>
      </c>
      <c r="V2224" s="592" t="s">
        <v>226</v>
      </c>
      <c r="W2224" s="592" t="s">
        <v>226</v>
      </c>
      <c r="X2224" s="592" t="s">
        <v>226</v>
      </c>
      <c r="Y2224" s="592" t="s">
        <v>226</v>
      </c>
      <c r="Z2224" s="592" t="s">
        <v>226</v>
      </c>
      <c r="AA2224" s="592" t="s">
        <v>226</v>
      </c>
      <c r="AB2224" s="592" t="s">
        <v>226</v>
      </c>
      <c r="AC2224" s="592" t="s">
        <v>226</v>
      </c>
      <c r="AD2224" s="592" t="s">
        <v>226</v>
      </c>
      <c r="AE2224" s="592" t="s">
        <v>226</v>
      </c>
      <c r="AF2224" s="592" t="s">
        <v>226</v>
      </c>
      <c r="AG2224" s="592" t="s">
        <v>226</v>
      </c>
      <c r="AH2224" s="592" t="s">
        <v>226</v>
      </c>
      <c r="AI2224" s="592" t="s">
        <v>224</v>
      </c>
      <c r="AJ2224" s="592" t="s">
        <v>226</v>
      </c>
      <c r="AK2224" s="592" t="s">
        <v>226</v>
      </c>
      <c r="AL2224" s="592" t="s">
        <v>226</v>
      </c>
      <c r="AM2224" s="592" t="s">
        <v>226</v>
      </c>
      <c r="AN2224" s="592" t="s">
        <v>226</v>
      </c>
      <c r="AO2224" s="592" t="s">
        <v>226</v>
      </c>
      <c r="AP2224" s="592" t="s">
        <v>226</v>
      </c>
      <c r="AQ2224" s="592" t="s">
        <v>226</v>
      </c>
      <c r="AR2224" s="592" t="s">
        <v>226</v>
      </c>
      <c r="AS2224" s="592" t="s">
        <v>226</v>
      </c>
      <c r="AT2224" s="592" t="s">
        <v>226</v>
      </c>
      <c r="AU2224" s="592" t="s">
        <v>226</v>
      </c>
      <c r="AV2224" s="592" t="s">
        <v>226</v>
      </c>
      <c r="AW2224" s="592" t="s">
        <v>226</v>
      </c>
      <c r="AX2224" s="592" t="s">
        <v>225</v>
      </c>
    </row>
    <row r="2225" spans="1:50" x14ac:dyDescent="0.3">
      <c r="A2225" s="592">
        <v>702899</v>
      </c>
      <c r="B2225" s="592" t="s">
        <v>4279</v>
      </c>
      <c r="C2225" s="592" t="s">
        <v>226</v>
      </c>
      <c r="D2225" s="592" t="s">
        <v>226</v>
      </c>
      <c r="E2225" s="592" t="s">
        <v>226</v>
      </c>
      <c r="F2225" s="592" t="s">
        <v>224</v>
      </c>
      <c r="G2225" s="592" t="s">
        <v>226</v>
      </c>
      <c r="H2225" s="592" t="s">
        <v>226</v>
      </c>
      <c r="I2225" s="592" t="s">
        <v>226</v>
      </c>
      <c r="J2225" s="592" t="s">
        <v>226</v>
      </c>
      <c r="K2225" s="592" t="s">
        <v>226</v>
      </c>
      <c r="L2225" s="592" t="s">
        <v>226</v>
      </c>
      <c r="M2225" s="592" t="s">
        <v>226</v>
      </c>
      <c r="N2225" s="592" t="s">
        <v>226</v>
      </c>
      <c r="O2225" s="592" t="s">
        <v>224</v>
      </c>
      <c r="P2225" s="592" t="s">
        <v>224</v>
      </c>
      <c r="Q2225" s="592" t="s">
        <v>224</v>
      </c>
      <c r="R2225" s="592" t="s">
        <v>224</v>
      </c>
      <c r="S2225" s="592" t="s">
        <v>224</v>
      </c>
      <c r="T2225" s="592" t="s">
        <v>224</v>
      </c>
      <c r="U2225" s="592" t="s">
        <v>226</v>
      </c>
      <c r="V2225" s="592" t="s">
        <v>224</v>
      </c>
      <c r="W2225" s="592" t="s">
        <v>224</v>
      </c>
      <c r="X2225" s="592" t="s">
        <v>224</v>
      </c>
      <c r="Y2225" s="592" t="s">
        <v>224</v>
      </c>
      <c r="Z2225" s="592" t="s">
        <v>226</v>
      </c>
      <c r="AA2225" s="592" t="s">
        <v>226</v>
      </c>
      <c r="AB2225" s="592" t="s">
        <v>226</v>
      </c>
      <c r="AC2225" s="592" t="s">
        <v>226</v>
      </c>
      <c r="AD2225" s="592" t="s">
        <v>226</v>
      </c>
      <c r="AE2225" s="592" t="s">
        <v>226</v>
      </c>
      <c r="AF2225" s="592" t="s">
        <v>226</v>
      </c>
      <c r="AG2225" s="592" t="s">
        <v>224</v>
      </c>
      <c r="AH2225" s="592" t="s">
        <v>226</v>
      </c>
      <c r="AI2225" s="592" t="s">
        <v>224</v>
      </c>
      <c r="AJ2225" s="592" t="s">
        <v>226</v>
      </c>
      <c r="AK2225" s="592" t="s">
        <v>225</v>
      </c>
      <c r="AL2225" s="592" t="s">
        <v>226</v>
      </c>
      <c r="AM2225" s="592" t="s">
        <v>225</v>
      </c>
      <c r="AN2225" s="592" t="s">
        <v>225</v>
      </c>
      <c r="AO2225" s="592" t="s">
        <v>225</v>
      </c>
      <c r="AP2225" s="592" t="s">
        <v>225</v>
      </c>
      <c r="AQ2225" s="592" t="s">
        <v>226</v>
      </c>
      <c r="AR2225" s="592" t="s">
        <v>226</v>
      </c>
      <c r="AS2225" s="592" t="s">
        <v>225</v>
      </c>
      <c r="AT2225" s="592" t="s">
        <v>225</v>
      </c>
      <c r="AU2225" s="592" t="s">
        <v>225</v>
      </c>
      <c r="AV2225" s="592" t="s">
        <v>225</v>
      </c>
      <c r="AW2225" s="592" t="s">
        <v>225</v>
      </c>
      <c r="AX2225" s="592" t="s">
        <v>225</v>
      </c>
    </row>
    <row r="2226" spans="1:50" x14ac:dyDescent="0.3">
      <c r="A2226" s="592">
        <v>703320</v>
      </c>
      <c r="B2226" s="592" t="s">
        <v>4279</v>
      </c>
      <c r="C2226" s="592" t="s">
        <v>226</v>
      </c>
      <c r="D2226" s="592" t="s">
        <v>226</v>
      </c>
      <c r="E2226" s="592" t="s">
        <v>226</v>
      </c>
      <c r="F2226" s="592" t="s">
        <v>224</v>
      </c>
      <c r="G2226" s="592" t="s">
        <v>226</v>
      </c>
      <c r="H2226" s="592" t="s">
        <v>226</v>
      </c>
      <c r="I2226" s="592" t="s">
        <v>226</v>
      </c>
      <c r="J2226" s="592" t="s">
        <v>224</v>
      </c>
      <c r="K2226" s="592" t="s">
        <v>226</v>
      </c>
      <c r="L2226" s="592" t="s">
        <v>224</v>
      </c>
      <c r="M2226" s="592" t="s">
        <v>226</v>
      </c>
      <c r="N2226" s="592" t="s">
        <v>226</v>
      </c>
      <c r="O2226" s="592" t="s">
        <v>226</v>
      </c>
      <c r="P2226" s="592" t="s">
        <v>226</v>
      </c>
      <c r="Q2226" s="592" t="s">
        <v>226</v>
      </c>
      <c r="R2226" s="592" t="s">
        <v>226</v>
      </c>
      <c r="S2226" s="592" t="s">
        <v>226</v>
      </c>
      <c r="T2226" s="592" t="s">
        <v>226</v>
      </c>
      <c r="U2226" s="592" t="s">
        <v>226</v>
      </c>
      <c r="V2226" s="592" t="s">
        <v>226</v>
      </c>
      <c r="W2226" s="592" t="s">
        <v>226</v>
      </c>
      <c r="X2226" s="592" t="s">
        <v>226</v>
      </c>
      <c r="Y2226" s="592" t="s">
        <v>226</v>
      </c>
      <c r="Z2226" s="592" t="s">
        <v>226</v>
      </c>
      <c r="AA2226" s="592" t="s">
        <v>226</v>
      </c>
      <c r="AB2226" s="592" t="s">
        <v>224</v>
      </c>
      <c r="AC2226" s="592" t="s">
        <v>226</v>
      </c>
      <c r="AD2226" s="592" t="s">
        <v>224</v>
      </c>
      <c r="AE2226" s="592" t="s">
        <v>224</v>
      </c>
      <c r="AF2226" s="592" t="s">
        <v>224</v>
      </c>
      <c r="AG2226" s="592" t="s">
        <v>226</v>
      </c>
      <c r="AH2226" s="592" t="s">
        <v>224</v>
      </c>
      <c r="AI2226" s="592" t="s">
        <v>224</v>
      </c>
      <c r="AJ2226" s="592" t="s">
        <v>224</v>
      </c>
      <c r="AK2226" s="592" t="s">
        <v>226</v>
      </c>
      <c r="AL2226" s="592" t="s">
        <v>226</v>
      </c>
      <c r="AM2226" s="592" t="s">
        <v>226</v>
      </c>
      <c r="AN2226" s="592" t="s">
        <v>226</v>
      </c>
      <c r="AO2226" s="592" t="s">
        <v>224</v>
      </c>
      <c r="AP2226" s="592" t="s">
        <v>224</v>
      </c>
      <c r="AQ2226" s="592" t="s">
        <v>226</v>
      </c>
      <c r="AR2226" s="592" t="s">
        <v>226</v>
      </c>
      <c r="AS2226" s="592" t="s">
        <v>224</v>
      </c>
      <c r="AT2226" s="592" t="s">
        <v>226</v>
      </c>
      <c r="AU2226" s="592" t="s">
        <v>226</v>
      </c>
      <c r="AV2226" s="592" t="s">
        <v>224</v>
      </c>
      <c r="AW2226" s="592" t="s">
        <v>224</v>
      </c>
      <c r="AX2226" s="592" t="s">
        <v>224</v>
      </c>
    </row>
    <row r="2227" spans="1:50" x14ac:dyDescent="0.3">
      <c r="A2227" s="592">
        <v>701326</v>
      </c>
      <c r="B2227" s="592" t="s">
        <v>4279</v>
      </c>
      <c r="C2227" s="592" t="s">
        <v>226</v>
      </c>
      <c r="D2227" s="592" t="s">
        <v>224</v>
      </c>
      <c r="E2227" s="592" t="s">
        <v>224</v>
      </c>
      <c r="F2227" s="592" t="s">
        <v>224</v>
      </c>
      <c r="G2227" s="592" t="s">
        <v>226</v>
      </c>
      <c r="H2227" s="592" t="s">
        <v>224</v>
      </c>
      <c r="I2227" s="592" t="s">
        <v>224</v>
      </c>
      <c r="J2227" s="592" t="s">
        <v>226</v>
      </c>
      <c r="K2227" s="592" t="s">
        <v>226</v>
      </c>
      <c r="L2227" s="592" t="s">
        <v>224</v>
      </c>
      <c r="M2227" s="592" t="s">
        <v>224</v>
      </c>
      <c r="N2227" s="592" t="s">
        <v>226</v>
      </c>
      <c r="O2227" s="592" t="s">
        <v>224</v>
      </c>
      <c r="P2227" s="592" t="s">
        <v>226</v>
      </c>
      <c r="Q2227" s="592" t="s">
        <v>224</v>
      </c>
      <c r="R2227" s="592" t="s">
        <v>226</v>
      </c>
      <c r="S2227" s="592" t="s">
        <v>224</v>
      </c>
      <c r="T2227" s="592" t="s">
        <v>226</v>
      </c>
      <c r="U2227" s="592" t="s">
        <v>224</v>
      </c>
      <c r="V2227" s="592" t="s">
        <v>224</v>
      </c>
      <c r="W2227" s="592" t="s">
        <v>226</v>
      </c>
      <c r="X2227" s="592" t="s">
        <v>224</v>
      </c>
      <c r="Y2227" s="592" t="s">
        <v>226</v>
      </c>
      <c r="Z2227" s="592" t="s">
        <v>226</v>
      </c>
      <c r="AA2227" s="592" t="s">
        <v>226</v>
      </c>
      <c r="AB2227" s="592" t="s">
        <v>224</v>
      </c>
      <c r="AC2227" s="592" t="s">
        <v>226</v>
      </c>
      <c r="AD2227" s="592" t="s">
        <v>226</v>
      </c>
      <c r="AE2227" s="592" t="s">
        <v>226</v>
      </c>
      <c r="AF2227" s="592" t="s">
        <v>224</v>
      </c>
      <c r="AG2227" s="592" t="s">
        <v>224</v>
      </c>
      <c r="AH2227" s="592" t="s">
        <v>226</v>
      </c>
      <c r="AI2227" s="592" t="s">
        <v>224</v>
      </c>
      <c r="AJ2227" s="592" t="s">
        <v>224</v>
      </c>
      <c r="AK2227" s="592" t="s">
        <v>226</v>
      </c>
      <c r="AL2227" s="592" t="s">
        <v>224</v>
      </c>
      <c r="AM2227" s="592" t="s">
        <v>224</v>
      </c>
      <c r="AN2227" s="592" t="s">
        <v>225</v>
      </c>
      <c r="AO2227" s="592" t="s">
        <v>226</v>
      </c>
      <c r="AP2227" s="592" t="s">
        <v>225</v>
      </c>
      <c r="AQ2227" s="592" t="s">
        <v>225</v>
      </c>
      <c r="AR2227" s="592" t="s">
        <v>225</v>
      </c>
      <c r="AS2227" s="592" t="s">
        <v>226</v>
      </c>
      <c r="AT2227" s="592" t="s">
        <v>225</v>
      </c>
      <c r="AU2227" s="592" t="s">
        <v>225</v>
      </c>
      <c r="AV2227" s="592" t="s">
        <v>225</v>
      </c>
      <c r="AW2227" s="592" t="s">
        <v>226</v>
      </c>
      <c r="AX2227" s="592" t="s">
        <v>225</v>
      </c>
    </row>
    <row r="2228" spans="1:50" x14ac:dyDescent="0.3">
      <c r="A2228" s="592">
        <v>705463</v>
      </c>
      <c r="B2228" s="592" t="s">
        <v>4279</v>
      </c>
      <c r="C2228" s="592" t="s">
        <v>226</v>
      </c>
      <c r="D2228" s="592" t="s">
        <v>226</v>
      </c>
      <c r="E2228" s="592" t="s">
        <v>226</v>
      </c>
      <c r="F2228" s="592" t="s">
        <v>226</v>
      </c>
      <c r="G2228" s="592" t="s">
        <v>226</v>
      </c>
      <c r="H2228" s="592" t="s">
        <v>224</v>
      </c>
      <c r="I2228" s="592" t="s">
        <v>226</v>
      </c>
      <c r="J2228" s="592" t="s">
        <v>226</v>
      </c>
      <c r="K2228" s="592" t="s">
        <v>226</v>
      </c>
      <c r="L2228" s="592" t="s">
        <v>226</v>
      </c>
      <c r="M2228" s="592" t="s">
        <v>226</v>
      </c>
      <c r="N2228" s="592" t="s">
        <v>226</v>
      </c>
      <c r="O2228" s="592" t="s">
        <v>224</v>
      </c>
      <c r="P2228" s="592" t="s">
        <v>226</v>
      </c>
      <c r="Q2228" s="592" t="s">
        <v>224</v>
      </c>
      <c r="R2228" s="592" t="s">
        <v>226</v>
      </c>
      <c r="S2228" s="592" t="s">
        <v>226</v>
      </c>
      <c r="T2228" s="592" t="s">
        <v>226</v>
      </c>
      <c r="U2228" s="592" t="s">
        <v>226</v>
      </c>
      <c r="V2228" s="592" t="s">
        <v>226</v>
      </c>
      <c r="W2228" s="592" t="s">
        <v>224</v>
      </c>
      <c r="X2228" s="592" t="s">
        <v>226</v>
      </c>
      <c r="Y2228" s="592" t="s">
        <v>226</v>
      </c>
      <c r="Z2228" s="592" t="s">
        <v>226</v>
      </c>
      <c r="AA2228" s="592" t="s">
        <v>226</v>
      </c>
      <c r="AB2228" s="592" t="s">
        <v>226</v>
      </c>
      <c r="AC2228" s="592" t="s">
        <v>226</v>
      </c>
      <c r="AD2228" s="592" t="s">
        <v>226</v>
      </c>
      <c r="AE2228" s="592" t="s">
        <v>226</v>
      </c>
      <c r="AF2228" s="592" t="s">
        <v>226</v>
      </c>
      <c r="AG2228" s="592" t="s">
        <v>226</v>
      </c>
      <c r="AH2228" s="592" t="s">
        <v>226</v>
      </c>
      <c r="AI2228" s="592" t="s">
        <v>226</v>
      </c>
      <c r="AJ2228" s="592" t="s">
        <v>226</v>
      </c>
      <c r="AK2228" s="592" t="s">
        <v>226</v>
      </c>
      <c r="AL2228" s="592" t="s">
        <v>226</v>
      </c>
      <c r="AM2228" s="592" t="s">
        <v>226</v>
      </c>
      <c r="AN2228" s="592" t="s">
        <v>226</v>
      </c>
      <c r="AO2228" s="592" t="s">
        <v>224</v>
      </c>
      <c r="AP2228" s="592" t="s">
        <v>224</v>
      </c>
      <c r="AQ2228" s="592" t="s">
        <v>226</v>
      </c>
      <c r="AR2228" s="592" t="s">
        <v>226</v>
      </c>
      <c r="AS2228" s="592" t="s">
        <v>226</v>
      </c>
      <c r="AT2228" s="592" t="s">
        <v>226</v>
      </c>
      <c r="AU2228" s="592" t="s">
        <v>226</v>
      </c>
      <c r="AV2228" s="592" t="s">
        <v>226</v>
      </c>
      <c r="AW2228" s="592" t="s">
        <v>226</v>
      </c>
      <c r="AX2228" s="592" t="s">
        <v>226</v>
      </c>
    </row>
    <row r="2229" spans="1:50" x14ac:dyDescent="0.3">
      <c r="A2229" s="592">
        <v>701847</v>
      </c>
      <c r="B2229" s="592" t="s">
        <v>4279</v>
      </c>
      <c r="C2229" s="592" t="s">
        <v>226</v>
      </c>
      <c r="D2229" s="592" t="s">
        <v>226</v>
      </c>
      <c r="E2229" s="592" t="s">
        <v>226</v>
      </c>
      <c r="F2229" s="592" t="s">
        <v>226</v>
      </c>
      <c r="G2229" s="592" t="s">
        <v>226</v>
      </c>
      <c r="H2229" s="592" t="s">
        <v>226</v>
      </c>
      <c r="I2229" s="592" t="s">
        <v>226</v>
      </c>
      <c r="J2229" s="592" t="s">
        <v>226</v>
      </c>
      <c r="K2229" s="592" t="s">
        <v>226</v>
      </c>
      <c r="L2229" s="592" t="s">
        <v>226</v>
      </c>
      <c r="M2229" s="592" t="s">
        <v>226</v>
      </c>
      <c r="N2229" s="592" t="s">
        <v>226</v>
      </c>
      <c r="O2229" s="592" t="s">
        <v>224</v>
      </c>
      <c r="P2229" s="592" t="s">
        <v>224</v>
      </c>
      <c r="Q2229" s="592" t="s">
        <v>224</v>
      </c>
      <c r="R2229" s="592" t="s">
        <v>226</v>
      </c>
      <c r="S2229" s="592" t="s">
        <v>226</v>
      </c>
      <c r="T2229" s="592" t="s">
        <v>224</v>
      </c>
      <c r="U2229" s="592" t="s">
        <v>226</v>
      </c>
      <c r="V2229" s="592" t="s">
        <v>225</v>
      </c>
      <c r="W2229" s="592" t="s">
        <v>225</v>
      </c>
      <c r="X2229" s="592" t="s">
        <v>226</v>
      </c>
      <c r="Y2229" s="592" t="s">
        <v>226</v>
      </c>
      <c r="Z2229" s="592" t="s">
        <v>226</v>
      </c>
      <c r="AA2229" s="592" t="s">
        <v>226</v>
      </c>
      <c r="AB2229" s="592" t="s">
        <v>226</v>
      </c>
      <c r="AC2229" s="592" t="s">
        <v>224</v>
      </c>
      <c r="AD2229" s="592" t="s">
        <v>226</v>
      </c>
      <c r="AE2229" s="592" t="s">
        <v>226</v>
      </c>
      <c r="AF2229" s="592" t="s">
        <v>225</v>
      </c>
      <c r="AG2229" s="592" t="s">
        <v>226</v>
      </c>
      <c r="AH2229" s="592" t="s">
        <v>226</v>
      </c>
      <c r="AI2229" s="592" t="s">
        <v>225</v>
      </c>
      <c r="AJ2229" s="592" t="s">
        <v>226</v>
      </c>
      <c r="AK2229" s="592" t="s">
        <v>226</v>
      </c>
      <c r="AL2229" s="592" t="s">
        <v>226</v>
      </c>
      <c r="AM2229" s="592" t="s">
        <v>226</v>
      </c>
      <c r="AN2229" s="592" t="s">
        <v>225</v>
      </c>
      <c r="AO2229" s="592" t="s">
        <v>226</v>
      </c>
      <c r="AP2229" s="592" t="s">
        <v>226</v>
      </c>
      <c r="AQ2229" s="592" t="s">
        <v>226</v>
      </c>
      <c r="AR2229" s="592" t="s">
        <v>225</v>
      </c>
      <c r="AS2229" s="592" t="s">
        <v>226</v>
      </c>
      <c r="AT2229" s="592" t="s">
        <v>226</v>
      </c>
      <c r="AU2229" s="592" t="s">
        <v>226</v>
      </c>
      <c r="AV2229" s="592" t="s">
        <v>225</v>
      </c>
      <c r="AW2229" s="592" t="s">
        <v>226</v>
      </c>
      <c r="AX2229" s="592" t="s">
        <v>226</v>
      </c>
    </row>
    <row r="2230" spans="1:50" x14ac:dyDescent="0.3">
      <c r="A2230" s="592">
        <v>705288</v>
      </c>
      <c r="B2230" s="592" t="s">
        <v>4279</v>
      </c>
      <c r="C2230" s="592" t="s">
        <v>226</v>
      </c>
      <c r="D2230" s="592" t="s">
        <v>226</v>
      </c>
      <c r="E2230" s="592" t="s">
        <v>226</v>
      </c>
      <c r="F2230" s="592" t="s">
        <v>224</v>
      </c>
      <c r="G2230" s="592" t="s">
        <v>226</v>
      </c>
      <c r="H2230" s="592" t="s">
        <v>226</v>
      </c>
      <c r="I2230" s="592" t="s">
        <v>226</v>
      </c>
      <c r="J2230" s="592" t="s">
        <v>226</v>
      </c>
      <c r="K2230" s="592" t="s">
        <v>226</v>
      </c>
      <c r="L2230" s="592" t="s">
        <v>226</v>
      </c>
      <c r="M2230" s="592" t="s">
        <v>226</v>
      </c>
      <c r="N2230" s="592" t="s">
        <v>226</v>
      </c>
      <c r="O2230" s="592" t="s">
        <v>226</v>
      </c>
      <c r="P2230" s="592" t="s">
        <v>226</v>
      </c>
      <c r="Q2230" s="592" t="s">
        <v>226</v>
      </c>
      <c r="R2230" s="592" t="s">
        <v>226</v>
      </c>
      <c r="S2230" s="592" t="s">
        <v>226</v>
      </c>
      <c r="T2230" s="592" t="s">
        <v>226</v>
      </c>
      <c r="U2230" s="592" t="s">
        <v>226</v>
      </c>
      <c r="V2230" s="592" t="s">
        <v>226</v>
      </c>
      <c r="W2230" s="592" t="s">
        <v>226</v>
      </c>
      <c r="X2230" s="592" t="s">
        <v>226</v>
      </c>
      <c r="Y2230" s="592" t="s">
        <v>226</v>
      </c>
      <c r="Z2230" s="592" t="s">
        <v>226</v>
      </c>
      <c r="AA2230" s="592" t="s">
        <v>226</v>
      </c>
      <c r="AB2230" s="592" t="s">
        <v>224</v>
      </c>
      <c r="AC2230" s="592" t="s">
        <v>226</v>
      </c>
      <c r="AD2230" s="592" t="s">
        <v>224</v>
      </c>
      <c r="AE2230" s="592" t="s">
        <v>226</v>
      </c>
      <c r="AF2230" s="592" t="s">
        <v>226</v>
      </c>
      <c r="AG2230" s="592" t="s">
        <v>226</v>
      </c>
      <c r="AH2230" s="592" t="s">
        <v>226</v>
      </c>
      <c r="AI2230" s="592" t="s">
        <v>226</v>
      </c>
      <c r="AJ2230" s="592" t="s">
        <v>226</v>
      </c>
      <c r="AK2230" s="592" t="s">
        <v>225</v>
      </c>
      <c r="AL2230" s="592" t="s">
        <v>226</v>
      </c>
      <c r="AM2230" s="592" t="s">
        <v>226</v>
      </c>
      <c r="AN2230" s="592" t="s">
        <v>226</v>
      </c>
      <c r="AO2230" s="592" t="s">
        <v>224</v>
      </c>
      <c r="AP2230" s="592" t="s">
        <v>226</v>
      </c>
      <c r="AQ2230" s="592" t="s">
        <v>226</v>
      </c>
      <c r="AR2230" s="592" t="s">
        <v>226</v>
      </c>
      <c r="AS2230" s="592" t="s">
        <v>226</v>
      </c>
      <c r="AT2230" s="592" t="s">
        <v>226</v>
      </c>
      <c r="AU2230" s="592" t="s">
        <v>225</v>
      </c>
      <c r="AV2230" s="592" t="s">
        <v>226</v>
      </c>
      <c r="AW2230" s="592" t="s">
        <v>226</v>
      </c>
      <c r="AX2230" s="592" t="s">
        <v>226</v>
      </c>
    </row>
    <row r="2231" spans="1:50" x14ac:dyDescent="0.3">
      <c r="A2231" s="592">
        <v>705160</v>
      </c>
      <c r="B2231" s="592" t="s">
        <v>4279</v>
      </c>
      <c r="C2231" s="592" t="s">
        <v>226</v>
      </c>
      <c r="D2231" s="592" t="s">
        <v>225</v>
      </c>
      <c r="E2231" s="592" t="s">
        <v>226</v>
      </c>
      <c r="F2231" s="592" t="s">
        <v>226</v>
      </c>
      <c r="G2231" s="592" t="s">
        <v>226</v>
      </c>
      <c r="H2231" s="592" t="s">
        <v>226</v>
      </c>
      <c r="I2231" s="592" t="s">
        <v>226</v>
      </c>
      <c r="J2231" s="592" t="s">
        <v>225</v>
      </c>
      <c r="K2231" s="592" t="s">
        <v>226</v>
      </c>
      <c r="L2231" s="592" t="s">
        <v>226</v>
      </c>
      <c r="M2231" s="592" t="s">
        <v>226</v>
      </c>
      <c r="N2231" s="592" t="s">
        <v>226</v>
      </c>
      <c r="O2231" s="592" t="s">
        <v>226</v>
      </c>
      <c r="P2231" s="592" t="s">
        <v>226</v>
      </c>
      <c r="Q2231" s="592" t="s">
        <v>226</v>
      </c>
      <c r="R2231" s="592" t="s">
        <v>226</v>
      </c>
      <c r="S2231" s="592" t="s">
        <v>226</v>
      </c>
      <c r="T2231" s="592" t="s">
        <v>226</v>
      </c>
      <c r="U2231" s="592" t="s">
        <v>226</v>
      </c>
      <c r="V2231" s="592" t="s">
        <v>226</v>
      </c>
      <c r="W2231" s="592" t="s">
        <v>226</v>
      </c>
      <c r="X2231" s="592" t="s">
        <v>226</v>
      </c>
      <c r="Y2231" s="592" t="s">
        <v>226</v>
      </c>
      <c r="Z2231" s="592" t="s">
        <v>226</v>
      </c>
      <c r="AA2231" s="592" t="s">
        <v>226</v>
      </c>
      <c r="AB2231" s="592" t="s">
        <v>226</v>
      </c>
      <c r="AC2231" s="592" t="s">
        <v>226</v>
      </c>
      <c r="AD2231" s="592" t="s">
        <v>226</v>
      </c>
      <c r="AE2231" s="592" t="s">
        <v>226</v>
      </c>
      <c r="AF2231" s="592" t="s">
        <v>226</v>
      </c>
      <c r="AG2231" s="592" t="s">
        <v>226</v>
      </c>
      <c r="AH2231" s="592" t="s">
        <v>226</v>
      </c>
      <c r="AI2231" s="592" t="s">
        <v>226</v>
      </c>
      <c r="AJ2231" s="592" t="s">
        <v>226</v>
      </c>
      <c r="AK2231" s="592" t="s">
        <v>226</v>
      </c>
      <c r="AL2231" s="592" t="s">
        <v>226</v>
      </c>
      <c r="AM2231" s="592" t="s">
        <v>226</v>
      </c>
      <c r="AN2231" s="592" t="s">
        <v>226</v>
      </c>
      <c r="AO2231" s="592" t="s">
        <v>226</v>
      </c>
      <c r="AP2231" s="592" t="s">
        <v>226</v>
      </c>
      <c r="AQ2231" s="592" t="s">
        <v>226</v>
      </c>
      <c r="AR2231" s="592" t="s">
        <v>226</v>
      </c>
      <c r="AS2231" s="592" t="s">
        <v>226</v>
      </c>
      <c r="AT2231" s="592" t="s">
        <v>226</v>
      </c>
      <c r="AU2231" s="592" t="s">
        <v>225</v>
      </c>
      <c r="AV2231" s="592" t="s">
        <v>226</v>
      </c>
      <c r="AW2231" s="592" t="s">
        <v>226</v>
      </c>
      <c r="AX2231" s="592" t="s">
        <v>226</v>
      </c>
    </row>
    <row r="2232" spans="1:50" x14ac:dyDescent="0.3">
      <c r="A2232" s="592">
        <v>704304</v>
      </c>
      <c r="B2232" s="592" t="s">
        <v>4279</v>
      </c>
      <c r="C2232" s="592" t="s">
        <v>226</v>
      </c>
      <c r="D2232" s="592" t="s">
        <v>226</v>
      </c>
      <c r="E2232" s="592" t="s">
        <v>226</v>
      </c>
      <c r="F2232" s="592" t="s">
        <v>226</v>
      </c>
      <c r="G2232" s="592" t="s">
        <v>224</v>
      </c>
      <c r="H2232" s="592" t="s">
        <v>226</v>
      </c>
      <c r="I2232" s="592" t="s">
        <v>226</v>
      </c>
      <c r="J2232" s="592" t="s">
        <v>226</v>
      </c>
      <c r="K2232" s="592" t="s">
        <v>226</v>
      </c>
      <c r="L2232" s="592" t="s">
        <v>226</v>
      </c>
      <c r="M2232" s="592" t="s">
        <v>226</v>
      </c>
      <c r="N2232" s="592" t="s">
        <v>226</v>
      </c>
      <c r="O2232" s="592" t="s">
        <v>226</v>
      </c>
      <c r="P2232" s="592" t="s">
        <v>226</v>
      </c>
      <c r="Q2232" s="592" t="s">
        <v>226</v>
      </c>
      <c r="R2232" s="592" t="s">
        <v>226</v>
      </c>
      <c r="S2232" s="592" t="s">
        <v>226</v>
      </c>
      <c r="T2232" s="592" t="s">
        <v>226</v>
      </c>
      <c r="U2232" s="592" t="s">
        <v>226</v>
      </c>
      <c r="V2232" s="592" t="s">
        <v>226</v>
      </c>
      <c r="W2232" s="592" t="s">
        <v>224</v>
      </c>
      <c r="X2232" s="592" t="s">
        <v>226</v>
      </c>
      <c r="Y2232" s="592" t="s">
        <v>226</v>
      </c>
      <c r="Z2232" s="592" t="s">
        <v>226</v>
      </c>
      <c r="AA2232" s="592" t="s">
        <v>224</v>
      </c>
      <c r="AB2232" s="592" t="s">
        <v>224</v>
      </c>
      <c r="AC2232" s="592" t="s">
        <v>224</v>
      </c>
      <c r="AD2232" s="592" t="s">
        <v>226</v>
      </c>
      <c r="AE2232" s="592" t="s">
        <v>226</v>
      </c>
      <c r="AF2232" s="592" t="s">
        <v>226</v>
      </c>
      <c r="AG2232" s="592" t="s">
        <v>226</v>
      </c>
      <c r="AH2232" s="592" t="s">
        <v>226</v>
      </c>
      <c r="AI2232" s="592" t="s">
        <v>226</v>
      </c>
      <c r="AJ2232" s="592" t="s">
        <v>226</v>
      </c>
      <c r="AK2232" s="592" t="s">
        <v>226</v>
      </c>
      <c r="AL2232" s="592" t="s">
        <v>226</v>
      </c>
      <c r="AM2232" s="592" t="s">
        <v>226</v>
      </c>
      <c r="AN2232" s="592" t="s">
        <v>226</v>
      </c>
      <c r="AO2232" s="592" t="s">
        <v>226</v>
      </c>
      <c r="AP2232" s="592" t="s">
        <v>225</v>
      </c>
      <c r="AQ2232" s="592" t="s">
        <v>226</v>
      </c>
      <c r="AR2232" s="592" t="s">
        <v>226</v>
      </c>
      <c r="AS2232" s="592" t="s">
        <v>225</v>
      </c>
      <c r="AT2232" s="592" t="s">
        <v>225</v>
      </c>
      <c r="AU2232" s="592" t="s">
        <v>225</v>
      </c>
      <c r="AV2232" s="592" t="s">
        <v>225</v>
      </c>
      <c r="AW2232" s="592" t="s">
        <v>226</v>
      </c>
      <c r="AX2232" s="592" t="s">
        <v>225</v>
      </c>
    </row>
    <row r="2233" spans="1:50" x14ac:dyDescent="0.3">
      <c r="A2233" s="592">
        <v>702289</v>
      </c>
      <c r="B2233" s="592" t="s">
        <v>4279</v>
      </c>
      <c r="C2233" s="592" t="s">
        <v>226</v>
      </c>
      <c r="D2233" s="592" t="s">
        <v>224</v>
      </c>
      <c r="E2233" s="592" t="s">
        <v>226</v>
      </c>
      <c r="F2233" s="592" t="s">
        <v>226</v>
      </c>
      <c r="G2233" s="592" t="s">
        <v>226</v>
      </c>
      <c r="H2233" s="592" t="s">
        <v>224</v>
      </c>
      <c r="I2233" s="592" t="s">
        <v>226</v>
      </c>
      <c r="J2233" s="592" t="s">
        <v>224</v>
      </c>
      <c r="K2233" s="592" t="s">
        <v>226</v>
      </c>
      <c r="L2233" s="592" t="s">
        <v>226</v>
      </c>
      <c r="M2233" s="592" t="s">
        <v>226</v>
      </c>
      <c r="N2233" s="592" t="s">
        <v>224</v>
      </c>
      <c r="O2233" s="592" t="s">
        <v>224</v>
      </c>
      <c r="P2233" s="592" t="s">
        <v>226</v>
      </c>
      <c r="Q2233" s="592" t="s">
        <v>226</v>
      </c>
      <c r="R2233" s="592" t="s">
        <v>226</v>
      </c>
      <c r="S2233" s="592" t="s">
        <v>224</v>
      </c>
      <c r="T2233" s="592" t="s">
        <v>224</v>
      </c>
      <c r="U2233" s="592" t="s">
        <v>224</v>
      </c>
      <c r="V2233" s="592" t="s">
        <v>224</v>
      </c>
      <c r="W2233" s="592" t="s">
        <v>224</v>
      </c>
      <c r="X2233" s="592" t="s">
        <v>226</v>
      </c>
      <c r="Y2233" s="592" t="s">
        <v>224</v>
      </c>
      <c r="Z2233" s="592" t="s">
        <v>226</v>
      </c>
      <c r="AA2233" s="592" t="s">
        <v>226</v>
      </c>
      <c r="AB2233" s="592" t="s">
        <v>224</v>
      </c>
      <c r="AC2233" s="592" t="s">
        <v>226</v>
      </c>
      <c r="AD2233" s="592" t="s">
        <v>226</v>
      </c>
      <c r="AE2233" s="592" t="s">
        <v>226</v>
      </c>
      <c r="AF2233" s="592" t="s">
        <v>224</v>
      </c>
      <c r="AG2233" s="592" t="s">
        <v>226</v>
      </c>
      <c r="AH2233" s="592" t="s">
        <v>224</v>
      </c>
      <c r="AI2233" s="592" t="s">
        <v>226</v>
      </c>
      <c r="AJ2233" s="592" t="s">
        <v>226</v>
      </c>
      <c r="AK2233" s="592" t="s">
        <v>224</v>
      </c>
      <c r="AL2233" s="592" t="s">
        <v>226</v>
      </c>
      <c r="AM2233" s="592" t="s">
        <v>226</v>
      </c>
      <c r="AN2233" s="592" t="s">
        <v>226</v>
      </c>
      <c r="AO2233" s="592" t="s">
        <v>226</v>
      </c>
      <c r="AP2233" s="592" t="s">
        <v>224</v>
      </c>
      <c r="AQ2233" s="592" t="s">
        <v>224</v>
      </c>
      <c r="AR2233" s="592" t="s">
        <v>226</v>
      </c>
      <c r="AS2233" s="592" t="s">
        <v>225</v>
      </c>
      <c r="AT2233" s="592" t="s">
        <v>225</v>
      </c>
      <c r="AU2233" s="592" t="s">
        <v>226</v>
      </c>
      <c r="AV2233" s="592" t="s">
        <v>225</v>
      </c>
      <c r="AW2233" s="592" t="s">
        <v>225</v>
      </c>
      <c r="AX2233" s="592" t="s">
        <v>225</v>
      </c>
    </row>
    <row r="2234" spans="1:50" x14ac:dyDescent="0.3">
      <c r="A2234" s="592">
        <v>704708</v>
      </c>
      <c r="B2234" s="592" t="s">
        <v>4279</v>
      </c>
      <c r="C2234" s="592" t="s">
        <v>226</v>
      </c>
      <c r="D2234" s="592" t="s">
        <v>226</v>
      </c>
      <c r="E2234" s="592" t="s">
        <v>226</v>
      </c>
      <c r="F2234" s="592" t="s">
        <v>224</v>
      </c>
      <c r="G2234" s="592" t="s">
        <v>226</v>
      </c>
      <c r="H2234" s="592" t="s">
        <v>226</v>
      </c>
      <c r="I2234" s="592" t="s">
        <v>226</v>
      </c>
      <c r="J2234" s="592" t="s">
        <v>224</v>
      </c>
      <c r="K2234" s="592" t="s">
        <v>226</v>
      </c>
      <c r="L2234" s="592" t="s">
        <v>226</v>
      </c>
      <c r="M2234" s="592" t="s">
        <v>226</v>
      </c>
      <c r="N2234" s="592" t="s">
        <v>226</v>
      </c>
      <c r="O2234" s="592" t="s">
        <v>226</v>
      </c>
      <c r="P2234" s="592" t="s">
        <v>226</v>
      </c>
      <c r="Q2234" s="592" t="s">
        <v>226</v>
      </c>
      <c r="R2234" s="592" t="s">
        <v>224</v>
      </c>
      <c r="S2234" s="592" t="s">
        <v>226</v>
      </c>
      <c r="T2234" s="592" t="s">
        <v>224</v>
      </c>
      <c r="U2234" s="592" t="s">
        <v>224</v>
      </c>
      <c r="V2234" s="592" t="s">
        <v>226</v>
      </c>
      <c r="W2234" s="592" t="s">
        <v>224</v>
      </c>
      <c r="X2234" s="592" t="s">
        <v>224</v>
      </c>
      <c r="Y2234" s="592" t="s">
        <v>226</v>
      </c>
      <c r="Z2234" s="592" t="s">
        <v>224</v>
      </c>
      <c r="AA2234" s="592" t="s">
        <v>226</v>
      </c>
      <c r="AB2234" s="592" t="s">
        <v>226</v>
      </c>
      <c r="AC2234" s="592" t="s">
        <v>226</v>
      </c>
      <c r="AD2234" s="592" t="s">
        <v>226</v>
      </c>
      <c r="AE2234" s="592" t="s">
        <v>226</v>
      </c>
      <c r="AF2234" s="592" t="s">
        <v>226</v>
      </c>
      <c r="AG2234" s="592" t="s">
        <v>226</v>
      </c>
      <c r="AH2234" s="592" t="s">
        <v>226</v>
      </c>
      <c r="AI2234" s="592" t="s">
        <v>226</v>
      </c>
      <c r="AJ2234" s="592" t="s">
        <v>226</v>
      </c>
      <c r="AK2234" s="592" t="s">
        <v>226</v>
      </c>
      <c r="AL2234" s="592" t="s">
        <v>226</v>
      </c>
      <c r="AM2234" s="592" t="s">
        <v>226</v>
      </c>
      <c r="AN2234" s="592" t="s">
        <v>226</v>
      </c>
      <c r="AO2234" s="592" t="s">
        <v>224</v>
      </c>
      <c r="AP2234" s="592" t="s">
        <v>225</v>
      </c>
      <c r="AQ2234" s="592" t="s">
        <v>226</v>
      </c>
      <c r="AR2234" s="592" t="s">
        <v>225</v>
      </c>
      <c r="AS2234" s="592" t="s">
        <v>226</v>
      </c>
      <c r="AT2234" s="592" t="s">
        <v>226</v>
      </c>
      <c r="AU2234" s="592" t="s">
        <v>225</v>
      </c>
      <c r="AV2234" s="592" t="s">
        <v>225</v>
      </c>
      <c r="AW2234" s="592" t="s">
        <v>226</v>
      </c>
      <c r="AX2234" s="592" t="s">
        <v>226</v>
      </c>
    </row>
    <row r="2235" spans="1:50" x14ac:dyDescent="0.3">
      <c r="A2235" s="592">
        <v>703265</v>
      </c>
      <c r="B2235" s="592" t="s">
        <v>4279</v>
      </c>
      <c r="C2235" s="592" t="s">
        <v>226</v>
      </c>
      <c r="D2235" s="592" t="s">
        <v>226</v>
      </c>
      <c r="E2235" s="592" t="s">
        <v>224</v>
      </c>
      <c r="F2235" s="592" t="s">
        <v>226</v>
      </c>
      <c r="G2235" s="592" t="s">
        <v>224</v>
      </c>
      <c r="H2235" s="592" t="s">
        <v>226</v>
      </c>
      <c r="I2235" s="592" t="s">
        <v>226</v>
      </c>
      <c r="J2235" s="592" t="s">
        <v>224</v>
      </c>
      <c r="K2235" s="592" t="s">
        <v>226</v>
      </c>
      <c r="L2235" s="592" t="s">
        <v>224</v>
      </c>
      <c r="M2235" s="592" t="s">
        <v>224</v>
      </c>
      <c r="N2235" s="592" t="s">
        <v>224</v>
      </c>
      <c r="O2235" s="592" t="s">
        <v>224</v>
      </c>
      <c r="P2235" s="592" t="s">
        <v>226</v>
      </c>
      <c r="Q2235" s="592" t="s">
        <v>226</v>
      </c>
      <c r="R2235" s="592" t="s">
        <v>224</v>
      </c>
      <c r="S2235" s="592" t="s">
        <v>226</v>
      </c>
      <c r="T2235" s="592" t="s">
        <v>226</v>
      </c>
      <c r="U2235" s="592" t="s">
        <v>226</v>
      </c>
      <c r="V2235" s="592" t="s">
        <v>226</v>
      </c>
      <c r="W2235" s="592" t="s">
        <v>224</v>
      </c>
      <c r="X2235" s="592" t="s">
        <v>226</v>
      </c>
      <c r="Y2235" s="592" t="s">
        <v>226</v>
      </c>
      <c r="Z2235" s="592" t="s">
        <v>224</v>
      </c>
      <c r="AA2235" s="592" t="s">
        <v>226</v>
      </c>
      <c r="AB2235" s="592" t="s">
        <v>226</v>
      </c>
      <c r="AC2235" s="592" t="s">
        <v>226</v>
      </c>
      <c r="AD2235" s="592" t="s">
        <v>226</v>
      </c>
      <c r="AE2235" s="592" t="s">
        <v>226</v>
      </c>
      <c r="AF2235" s="592" t="s">
        <v>224</v>
      </c>
      <c r="AG2235" s="592" t="s">
        <v>226</v>
      </c>
      <c r="AH2235" s="592" t="s">
        <v>226</v>
      </c>
      <c r="AI2235" s="592" t="s">
        <v>224</v>
      </c>
      <c r="AJ2235" s="592" t="s">
        <v>224</v>
      </c>
      <c r="AK2235" s="592" t="s">
        <v>224</v>
      </c>
      <c r="AL2235" s="592" t="s">
        <v>226</v>
      </c>
      <c r="AM2235" s="592" t="s">
        <v>226</v>
      </c>
      <c r="AN2235" s="592" t="s">
        <v>226</v>
      </c>
      <c r="AO2235" s="592" t="s">
        <v>224</v>
      </c>
      <c r="AP2235" s="592" t="s">
        <v>224</v>
      </c>
      <c r="AQ2235" s="592" t="s">
        <v>226</v>
      </c>
      <c r="AR2235" s="592" t="s">
        <v>226</v>
      </c>
      <c r="AS2235" s="592" t="s">
        <v>226</v>
      </c>
      <c r="AT2235" s="592" t="s">
        <v>226</v>
      </c>
      <c r="AU2235" s="592" t="s">
        <v>226</v>
      </c>
      <c r="AV2235" s="592" t="s">
        <v>226</v>
      </c>
      <c r="AW2235" s="592" t="s">
        <v>225</v>
      </c>
      <c r="AX2235" s="592" t="s">
        <v>226</v>
      </c>
    </row>
    <row r="2236" spans="1:50" x14ac:dyDescent="0.3">
      <c r="A2236" s="592">
        <v>702985</v>
      </c>
      <c r="B2236" s="592" t="s">
        <v>4279</v>
      </c>
      <c r="C2236" s="592" t="s">
        <v>226</v>
      </c>
      <c r="D2236" s="592" t="s">
        <v>226</v>
      </c>
      <c r="E2236" s="592" t="s">
        <v>224</v>
      </c>
      <c r="F2236" s="592" t="s">
        <v>224</v>
      </c>
      <c r="G2236" s="592" t="s">
        <v>224</v>
      </c>
      <c r="H2236" s="592" t="s">
        <v>226</v>
      </c>
      <c r="I2236" s="592" t="s">
        <v>224</v>
      </c>
      <c r="J2236" s="592" t="s">
        <v>224</v>
      </c>
      <c r="K2236" s="592" t="s">
        <v>224</v>
      </c>
      <c r="L2236" s="592" t="s">
        <v>224</v>
      </c>
      <c r="M2236" s="592" t="s">
        <v>226</v>
      </c>
      <c r="N2236" s="592" t="s">
        <v>226</v>
      </c>
      <c r="O2236" s="592" t="s">
        <v>224</v>
      </c>
      <c r="P2236" s="592" t="s">
        <v>226</v>
      </c>
      <c r="Q2236" s="592" t="s">
        <v>226</v>
      </c>
      <c r="R2236" s="592" t="s">
        <v>224</v>
      </c>
      <c r="S2236" s="592" t="s">
        <v>224</v>
      </c>
      <c r="T2236" s="592" t="s">
        <v>226</v>
      </c>
      <c r="U2236" s="592" t="s">
        <v>224</v>
      </c>
      <c r="V2236" s="592" t="s">
        <v>224</v>
      </c>
      <c r="W2236" s="592" t="s">
        <v>224</v>
      </c>
      <c r="X2236" s="592" t="s">
        <v>224</v>
      </c>
      <c r="Y2236" s="592" t="s">
        <v>226</v>
      </c>
      <c r="Z2236" s="592" t="s">
        <v>226</v>
      </c>
      <c r="AA2236" s="592" t="s">
        <v>226</v>
      </c>
      <c r="AB2236" s="592" t="s">
        <v>224</v>
      </c>
      <c r="AC2236" s="592" t="s">
        <v>224</v>
      </c>
      <c r="AD2236" s="592" t="s">
        <v>224</v>
      </c>
      <c r="AE2236" s="592" t="s">
        <v>224</v>
      </c>
      <c r="AF2236" s="592" t="s">
        <v>224</v>
      </c>
      <c r="AG2236" s="592" t="s">
        <v>226</v>
      </c>
      <c r="AH2236" s="592" t="s">
        <v>226</v>
      </c>
      <c r="AI2236" s="592" t="s">
        <v>226</v>
      </c>
      <c r="AJ2236" s="592" t="s">
        <v>226</v>
      </c>
      <c r="AK2236" s="592" t="s">
        <v>224</v>
      </c>
      <c r="AL2236" s="592" t="s">
        <v>224</v>
      </c>
      <c r="AM2236" s="592" t="s">
        <v>226</v>
      </c>
      <c r="AN2236" s="592" t="s">
        <v>226</v>
      </c>
      <c r="AO2236" s="592" t="s">
        <v>224</v>
      </c>
      <c r="AP2236" s="592" t="s">
        <v>224</v>
      </c>
      <c r="AQ2236" s="592" t="s">
        <v>226</v>
      </c>
      <c r="AR2236" s="592" t="s">
        <v>226</v>
      </c>
      <c r="AS2236" s="592" t="s">
        <v>226</v>
      </c>
      <c r="AT2236" s="592" t="s">
        <v>226</v>
      </c>
      <c r="AU2236" s="592" t="s">
        <v>226</v>
      </c>
      <c r="AV2236" s="592" t="s">
        <v>226</v>
      </c>
      <c r="AW2236" s="592" t="s">
        <v>226</v>
      </c>
      <c r="AX2236" s="592" t="s">
        <v>226</v>
      </c>
    </row>
    <row r="2237" spans="1:50" x14ac:dyDescent="0.3">
      <c r="A2237" s="592">
        <v>703947</v>
      </c>
      <c r="B2237" s="592" t="s">
        <v>4279</v>
      </c>
      <c r="C2237" s="592" t="s">
        <v>226</v>
      </c>
      <c r="D2237" s="592" t="s">
        <v>226</v>
      </c>
      <c r="E2237" s="592" t="s">
        <v>226</v>
      </c>
      <c r="F2237" s="592" t="s">
        <v>226</v>
      </c>
      <c r="G2237" s="592" t="s">
        <v>226</v>
      </c>
      <c r="H2237" s="592" t="s">
        <v>224</v>
      </c>
      <c r="I2237" s="592" t="s">
        <v>226</v>
      </c>
      <c r="J2237" s="592" t="s">
        <v>224</v>
      </c>
      <c r="K2237" s="592" t="s">
        <v>226</v>
      </c>
      <c r="L2237" s="592" t="s">
        <v>224</v>
      </c>
      <c r="M2237" s="592" t="s">
        <v>226</v>
      </c>
      <c r="N2237" s="592" t="s">
        <v>226</v>
      </c>
      <c r="O2237" s="592" t="s">
        <v>224</v>
      </c>
      <c r="P2237" s="592" t="s">
        <v>224</v>
      </c>
      <c r="Q2237" s="592" t="s">
        <v>226</v>
      </c>
      <c r="R2237" s="592" t="s">
        <v>226</v>
      </c>
      <c r="S2237" s="592" t="s">
        <v>224</v>
      </c>
      <c r="T2237" s="592" t="s">
        <v>224</v>
      </c>
      <c r="U2237" s="592" t="s">
        <v>226</v>
      </c>
      <c r="V2237" s="592" t="s">
        <v>224</v>
      </c>
      <c r="W2237" s="592" t="s">
        <v>224</v>
      </c>
      <c r="X2237" s="592" t="s">
        <v>224</v>
      </c>
      <c r="Y2237" s="592" t="s">
        <v>226</v>
      </c>
      <c r="Z2237" s="592" t="s">
        <v>224</v>
      </c>
      <c r="AA2237" s="592" t="s">
        <v>226</v>
      </c>
      <c r="AB2237" s="592" t="s">
        <v>226</v>
      </c>
      <c r="AC2237" s="592" t="s">
        <v>226</v>
      </c>
      <c r="AD2237" s="592" t="s">
        <v>224</v>
      </c>
      <c r="AE2237" s="592" t="s">
        <v>226</v>
      </c>
      <c r="AF2237" s="592" t="s">
        <v>226</v>
      </c>
      <c r="AG2237" s="592" t="s">
        <v>226</v>
      </c>
      <c r="AH2237" s="592" t="s">
        <v>226</v>
      </c>
      <c r="AI2237" s="592" t="s">
        <v>224</v>
      </c>
      <c r="AJ2237" s="592" t="s">
        <v>226</v>
      </c>
      <c r="AK2237" s="592" t="s">
        <v>224</v>
      </c>
      <c r="AL2237" s="592" t="s">
        <v>226</v>
      </c>
      <c r="AM2237" s="592" t="s">
        <v>224</v>
      </c>
      <c r="AN2237" s="592" t="s">
        <v>226</v>
      </c>
      <c r="AO2237" s="592" t="s">
        <v>226</v>
      </c>
      <c r="AP2237" s="592" t="s">
        <v>225</v>
      </c>
      <c r="AQ2237" s="592" t="s">
        <v>226</v>
      </c>
      <c r="AR2237" s="592" t="s">
        <v>226</v>
      </c>
      <c r="AS2237" s="592" t="s">
        <v>226</v>
      </c>
      <c r="AT2237" s="592" t="s">
        <v>226</v>
      </c>
      <c r="AU2237" s="592" t="s">
        <v>226</v>
      </c>
      <c r="AV2237" s="592" t="s">
        <v>226</v>
      </c>
      <c r="AW2237" s="592" t="s">
        <v>226</v>
      </c>
      <c r="AX2237" s="592" t="s">
        <v>225</v>
      </c>
    </row>
    <row r="2238" spans="1:50" x14ac:dyDescent="0.3">
      <c r="A2238" s="592">
        <v>702253</v>
      </c>
      <c r="B2238" s="592" t="s">
        <v>4279</v>
      </c>
      <c r="C2238" s="592" t="s">
        <v>226</v>
      </c>
      <c r="D2238" s="592" t="s">
        <v>224</v>
      </c>
      <c r="E2238" s="592" t="s">
        <v>224</v>
      </c>
      <c r="F2238" s="592" t="s">
        <v>226</v>
      </c>
      <c r="G2238" s="592" t="s">
        <v>224</v>
      </c>
      <c r="H2238" s="592" t="s">
        <v>226</v>
      </c>
      <c r="I2238" s="592" t="s">
        <v>226</v>
      </c>
      <c r="J2238" s="592" t="s">
        <v>224</v>
      </c>
      <c r="K2238" s="592" t="s">
        <v>226</v>
      </c>
      <c r="L2238" s="592" t="s">
        <v>224</v>
      </c>
      <c r="M2238" s="592" t="s">
        <v>226</v>
      </c>
      <c r="N2238" s="592" t="s">
        <v>226</v>
      </c>
      <c r="O2238" s="592" t="s">
        <v>224</v>
      </c>
      <c r="P2238" s="592" t="s">
        <v>226</v>
      </c>
      <c r="Q2238" s="592" t="s">
        <v>226</v>
      </c>
      <c r="R2238" s="592" t="s">
        <v>226</v>
      </c>
      <c r="S2238" s="592" t="s">
        <v>224</v>
      </c>
      <c r="T2238" s="592" t="s">
        <v>226</v>
      </c>
      <c r="U2238" s="592" t="s">
        <v>224</v>
      </c>
      <c r="V2238" s="592" t="s">
        <v>224</v>
      </c>
      <c r="W2238" s="592" t="s">
        <v>224</v>
      </c>
      <c r="X2238" s="592" t="s">
        <v>224</v>
      </c>
      <c r="Y2238" s="592" t="s">
        <v>226</v>
      </c>
      <c r="Z2238" s="592" t="s">
        <v>226</v>
      </c>
      <c r="AA2238" s="592" t="s">
        <v>224</v>
      </c>
      <c r="AB2238" s="592" t="s">
        <v>224</v>
      </c>
      <c r="AC2238" s="592" t="s">
        <v>224</v>
      </c>
      <c r="AD2238" s="592" t="s">
        <v>224</v>
      </c>
      <c r="AE2238" s="592" t="s">
        <v>224</v>
      </c>
      <c r="AF2238" s="592" t="s">
        <v>224</v>
      </c>
      <c r="AG2238" s="592" t="s">
        <v>224</v>
      </c>
      <c r="AH2238" s="592" t="s">
        <v>224</v>
      </c>
      <c r="AI2238" s="592" t="s">
        <v>226</v>
      </c>
      <c r="AJ2238" s="592" t="s">
        <v>224</v>
      </c>
      <c r="AK2238" s="592" t="s">
        <v>224</v>
      </c>
      <c r="AL2238" s="592" t="s">
        <v>224</v>
      </c>
      <c r="AM2238" s="592" t="s">
        <v>224</v>
      </c>
      <c r="AN2238" s="592" t="s">
        <v>224</v>
      </c>
      <c r="AO2238" s="592" t="s">
        <v>224</v>
      </c>
      <c r="AP2238" s="592" t="s">
        <v>224</v>
      </c>
      <c r="AQ2238" s="592" t="s">
        <v>224</v>
      </c>
      <c r="AR2238" s="592" t="s">
        <v>226</v>
      </c>
      <c r="AS2238" s="592" t="s">
        <v>224</v>
      </c>
      <c r="AT2238" s="592" t="s">
        <v>224</v>
      </c>
      <c r="AU2238" s="592" t="s">
        <v>224</v>
      </c>
      <c r="AV2238" s="592" t="s">
        <v>224</v>
      </c>
      <c r="AW2238" s="592" t="s">
        <v>225</v>
      </c>
      <c r="AX2238" s="592" t="s">
        <v>226</v>
      </c>
    </row>
    <row r="2239" spans="1:50" x14ac:dyDescent="0.3">
      <c r="A2239" s="592">
        <v>704112</v>
      </c>
      <c r="B2239" s="592" t="s">
        <v>4279</v>
      </c>
      <c r="C2239" s="592" t="s">
        <v>224</v>
      </c>
      <c r="D2239" s="592" t="s">
        <v>226</v>
      </c>
      <c r="E2239" s="592" t="s">
        <v>224</v>
      </c>
      <c r="F2239" s="592" t="s">
        <v>224</v>
      </c>
      <c r="G2239" s="592" t="s">
        <v>224</v>
      </c>
      <c r="H2239" s="592" t="s">
        <v>224</v>
      </c>
      <c r="I2239" s="592" t="s">
        <v>226</v>
      </c>
      <c r="J2239" s="592" t="s">
        <v>226</v>
      </c>
      <c r="K2239" s="592" t="s">
        <v>226</v>
      </c>
      <c r="L2239" s="592" t="s">
        <v>226</v>
      </c>
      <c r="M2239" s="592" t="s">
        <v>226</v>
      </c>
      <c r="N2239" s="592" t="s">
        <v>224</v>
      </c>
      <c r="O2239" s="592" t="s">
        <v>226</v>
      </c>
      <c r="P2239" s="592" t="s">
        <v>226</v>
      </c>
      <c r="Q2239" s="592" t="s">
        <v>226</v>
      </c>
      <c r="R2239" s="592" t="s">
        <v>226</v>
      </c>
      <c r="S2239" s="592" t="s">
        <v>226</v>
      </c>
      <c r="T2239" s="592" t="s">
        <v>226</v>
      </c>
      <c r="U2239" s="592" t="s">
        <v>226</v>
      </c>
      <c r="V2239" s="592" t="s">
        <v>226</v>
      </c>
      <c r="W2239" s="592" t="s">
        <v>226</v>
      </c>
      <c r="X2239" s="592" t="s">
        <v>226</v>
      </c>
      <c r="Y2239" s="592" t="s">
        <v>226</v>
      </c>
      <c r="Z2239" s="592" t="s">
        <v>226</v>
      </c>
      <c r="AA2239" s="592" t="s">
        <v>226</v>
      </c>
      <c r="AB2239" s="592" t="s">
        <v>224</v>
      </c>
      <c r="AC2239" s="592" t="s">
        <v>226</v>
      </c>
      <c r="AD2239" s="592" t="s">
        <v>224</v>
      </c>
      <c r="AE2239" s="592" t="s">
        <v>226</v>
      </c>
      <c r="AF2239" s="592" t="s">
        <v>226</v>
      </c>
      <c r="AG2239" s="592" t="s">
        <v>226</v>
      </c>
      <c r="AH2239" s="592" t="s">
        <v>226</v>
      </c>
      <c r="AI2239" s="592" t="s">
        <v>226</v>
      </c>
      <c r="AJ2239" s="592" t="s">
        <v>226</v>
      </c>
      <c r="AK2239" s="592" t="s">
        <v>226</v>
      </c>
      <c r="AL2239" s="592" t="s">
        <v>226</v>
      </c>
      <c r="AM2239" s="592" t="s">
        <v>226</v>
      </c>
      <c r="AN2239" s="592" t="s">
        <v>226</v>
      </c>
      <c r="AO2239" s="592" t="s">
        <v>226</v>
      </c>
      <c r="AP2239" s="592" t="s">
        <v>226</v>
      </c>
      <c r="AQ2239" s="592" t="s">
        <v>226</v>
      </c>
      <c r="AR2239" s="592" t="s">
        <v>226</v>
      </c>
      <c r="AS2239" s="592" t="s">
        <v>226</v>
      </c>
      <c r="AT2239" s="592" t="s">
        <v>226</v>
      </c>
      <c r="AU2239" s="592" t="s">
        <v>226</v>
      </c>
      <c r="AV2239" s="592" t="s">
        <v>226</v>
      </c>
      <c r="AW2239" s="592" t="s">
        <v>226</v>
      </c>
      <c r="AX2239" s="592" t="s">
        <v>226</v>
      </c>
    </row>
    <row r="2240" spans="1:50" x14ac:dyDescent="0.3">
      <c r="A2240" s="592">
        <v>700923</v>
      </c>
      <c r="B2240" s="592" t="s">
        <v>4279</v>
      </c>
      <c r="C2240" s="592" t="s">
        <v>224</v>
      </c>
      <c r="D2240" s="592" t="s">
        <v>224</v>
      </c>
      <c r="E2240" s="592" t="s">
        <v>224</v>
      </c>
      <c r="F2240" s="592" t="s">
        <v>226</v>
      </c>
      <c r="G2240" s="592" t="s">
        <v>224</v>
      </c>
      <c r="H2240" s="592" t="s">
        <v>224</v>
      </c>
      <c r="I2240" s="592" t="s">
        <v>226</v>
      </c>
      <c r="J2240" s="592" t="s">
        <v>224</v>
      </c>
      <c r="K2240" s="592" t="s">
        <v>224</v>
      </c>
      <c r="L2240" s="592" t="s">
        <v>226</v>
      </c>
      <c r="M2240" s="592" t="s">
        <v>226</v>
      </c>
      <c r="N2240" s="592" t="s">
        <v>224</v>
      </c>
      <c r="O2240" s="592" t="s">
        <v>226</v>
      </c>
      <c r="P2240" s="592" t="s">
        <v>226</v>
      </c>
      <c r="Q2240" s="592" t="s">
        <v>226</v>
      </c>
      <c r="R2240" s="592" t="s">
        <v>224</v>
      </c>
      <c r="S2240" s="592" t="s">
        <v>226</v>
      </c>
      <c r="T2240" s="592" t="s">
        <v>224</v>
      </c>
      <c r="U2240" s="592" t="s">
        <v>224</v>
      </c>
      <c r="V2240" s="592" t="s">
        <v>224</v>
      </c>
      <c r="W2240" s="592" t="s">
        <v>224</v>
      </c>
      <c r="X2240" s="592" t="s">
        <v>226</v>
      </c>
      <c r="Y2240" s="592" t="s">
        <v>226</v>
      </c>
      <c r="Z2240" s="592" t="s">
        <v>224</v>
      </c>
      <c r="AA2240" s="592" t="s">
        <v>226</v>
      </c>
      <c r="AB2240" s="592" t="s">
        <v>226</v>
      </c>
      <c r="AC2240" s="592" t="s">
        <v>226</v>
      </c>
      <c r="AD2240" s="592" t="s">
        <v>224</v>
      </c>
      <c r="AE2240" s="592" t="s">
        <v>224</v>
      </c>
      <c r="AF2240" s="592" t="s">
        <v>226</v>
      </c>
      <c r="AG2240" s="592" t="s">
        <v>226</v>
      </c>
      <c r="AH2240" s="592" t="s">
        <v>224</v>
      </c>
      <c r="AI2240" s="592" t="s">
        <v>224</v>
      </c>
      <c r="AJ2240" s="592" t="s">
        <v>226</v>
      </c>
      <c r="AK2240" s="592" t="s">
        <v>224</v>
      </c>
      <c r="AL2240" s="592" t="s">
        <v>224</v>
      </c>
      <c r="AM2240" s="592" t="s">
        <v>226</v>
      </c>
      <c r="AN2240" s="592" t="s">
        <v>224</v>
      </c>
      <c r="AO2240" s="592" t="s">
        <v>226</v>
      </c>
      <c r="AP2240" s="592" t="s">
        <v>224</v>
      </c>
      <c r="AQ2240" s="592" t="s">
        <v>225</v>
      </c>
      <c r="AR2240" s="592" t="s">
        <v>226</v>
      </c>
      <c r="AS2240" s="592" t="s">
        <v>225</v>
      </c>
      <c r="AT2240" s="592" t="s">
        <v>226</v>
      </c>
      <c r="AU2240" s="592" t="s">
        <v>224</v>
      </c>
      <c r="AV2240" s="592" t="s">
        <v>226</v>
      </c>
      <c r="AW2240" s="592" t="s">
        <v>224</v>
      </c>
      <c r="AX2240" s="592" t="s">
        <v>226</v>
      </c>
    </row>
    <row r="2241" spans="1:50" x14ac:dyDescent="0.3">
      <c r="A2241" s="592">
        <v>700905</v>
      </c>
      <c r="B2241" s="592" t="s">
        <v>4279</v>
      </c>
      <c r="C2241" s="592" t="s">
        <v>224</v>
      </c>
      <c r="D2241" s="592" t="s">
        <v>224</v>
      </c>
      <c r="E2241" s="592" t="s">
        <v>224</v>
      </c>
      <c r="F2241" s="592" t="s">
        <v>224</v>
      </c>
      <c r="G2241" s="592" t="s">
        <v>224</v>
      </c>
      <c r="H2241" s="592" t="s">
        <v>226</v>
      </c>
      <c r="I2241" s="592" t="s">
        <v>224</v>
      </c>
      <c r="J2241" s="592" t="s">
        <v>224</v>
      </c>
      <c r="K2241" s="592" t="s">
        <v>224</v>
      </c>
      <c r="L2241" s="592" t="s">
        <v>224</v>
      </c>
      <c r="M2241" s="592" t="s">
        <v>224</v>
      </c>
      <c r="N2241" s="592" t="s">
        <v>226</v>
      </c>
      <c r="O2241" s="592" t="s">
        <v>224</v>
      </c>
      <c r="P2241" s="592" t="s">
        <v>226</v>
      </c>
      <c r="Q2241" s="592" t="s">
        <v>224</v>
      </c>
      <c r="R2241" s="592" t="s">
        <v>226</v>
      </c>
      <c r="S2241" s="592" t="s">
        <v>224</v>
      </c>
      <c r="T2241" s="592" t="s">
        <v>226</v>
      </c>
      <c r="U2241" s="592" t="s">
        <v>226</v>
      </c>
      <c r="V2241" s="592" t="s">
        <v>224</v>
      </c>
      <c r="W2241" s="592" t="s">
        <v>224</v>
      </c>
      <c r="X2241" s="592" t="s">
        <v>224</v>
      </c>
      <c r="Y2241" s="592" t="s">
        <v>226</v>
      </c>
      <c r="Z2241" s="592" t="s">
        <v>226</v>
      </c>
      <c r="AA2241" s="592" t="s">
        <v>226</v>
      </c>
      <c r="AB2241" s="592" t="s">
        <v>225</v>
      </c>
      <c r="AC2241" s="592" t="s">
        <v>225</v>
      </c>
      <c r="AD2241" s="592" t="s">
        <v>224</v>
      </c>
      <c r="AE2241" s="592" t="s">
        <v>224</v>
      </c>
      <c r="AF2241" s="592" t="s">
        <v>226</v>
      </c>
      <c r="AG2241" s="592" t="s">
        <v>226</v>
      </c>
      <c r="AH2241" s="592" t="s">
        <v>224</v>
      </c>
      <c r="AI2241" s="592" t="s">
        <v>224</v>
      </c>
      <c r="AJ2241" s="592" t="s">
        <v>224</v>
      </c>
      <c r="AK2241" s="592" t="s">
        <v>224</v>
      </c>
      <c r="AL2241" s="592" t="s">
        <v>224</v>
      </c>
      <c r="AM2241" s="592" t="s">
        <v>224</v>
      </c>
      <c r="AN2241" s="592" t="s">
        <v>226</v>
      </c>
      <c r="AO2241" s="592" t="s">
        <v>224</v>
      </c>
      <c r="AP2241" s="592" t="s">
        <v>225</v>
      </c>
      <c r="AQ2241" s="592" t="s">
        <v>226</v>
      </c>
      <c r="AR2241" s="592" t="s">
        <v>226</v>
      </c>
      <c r="AS2241" s="592" t="s">
        <v>226</v>
      </c>
      <c r="AT2241" s="592" t="s">
        <v>226</v>
      </c>
      <c r="AU2241" s="592" t="s">
        <v>225</v>
      </c>
      <c r="AV2241" s="592" t="s">
        <v>225</v>
      </c>
      <c r="AW2241" s="592" t="s">
        <v>226</v>
      </c>
      <c r="AX2241" s="592" t="s">
        <v>225</v>
      </c>
    </row>
    <row r="2242" spans="1:50" x14ac:dyDescent="0.3">
      <c r="A2242" s="592">
        <v>700893</v>
      </c>
      <c r="B2242" s="592" t="s">
        <v>4279</v>
      </c>
      <c r="C2242" s="592" t="s">
        <v>224</v>
      </c>
      <c r="D2242" s="592" t="s">
        <v>224</v>
      </c>
      <c r="E2242" s="592" t="s">
        <v>224</v>
      </c>
      <c r="F2242" s="592" t="s">
        <v>224</v>
      </c>
      <c r="G2242" s="592" t="s">
        <v>226</v>
      </c>
      <c r="H2242" s="592" t="s">
        <v>226</v>
      </c>
      <c r="I2242" s="592" t="s">
        <v>224</v>
      </c>
      <c r="J2242" s="592" t="s">
        <v>224</v>
      </c>
      <c r="K2242" s="592" t="s">
        <v>224</v>
      </c>
      <c r="L2242" s="592" t="s">
        <v>224</v>
      </c>
      <c r="M2242" s="592" t="s">
        <v>224</v>
      </c>
      <c r="N2242" s="592" t="s">
        <v>226</v>
      </c>
      <c r="O2242" s="592" t="s">
        <v>226</v>
      </c>
      <c r="P2242" s="592" t="s">
        <v>224</v>
      </c>
      <c r="Q2242" s="592" t="s">
        <v>226</v>
      </c>
      <c r="R2242" s="592" t="s">
        <v>224</v>
      </c>
      <c r="S2242" s="592" t="s">
        <v>226</v>
      </c>
      <c r="T2242" s="592" t="s">
        <v>226</v>
      </c>
      <c r="U2242" s="592" t="s">
        <v>226</v>
      </c>
      <c r="V2242" s="592" t="s">
        <v>226</v>
      </c>
      <c r="W2242" s="592" t="s">
        <v>226</v>
      </c>
      <c r="X2242" s="592" t="s">
        <v>224</v>
      </c>
      <c r="Y2242" s="592" t="s">
        <v>224</v>
      </c>
      <c r="Z2242" s="592" t="s">
        <v>226</v>
      </c>
      <c r="AA2242" s="592" t="s">
        <v>226</v>
      </c>
      <c r="AB2242" s="592" t="s">
        <v>224</v>
      </c>
      <c r="AC2242" s="592" t="s">
        <v>226</v>
      </c>
      <c r="AD2242" s="592" t="s">
        <v>226</v>
      </c>
      <c r="AE2242" s="592" t="s">
        <v>226</v>
      </c>
      <c r="AF2242" s="592" t="s">
        <v>224</v>
      </c>
      <c r="AG2242" s="592" t="s">
        <v>226</v>
      </c>
      <c r="AH2242" s="592" t="s">
        <v>226</v>
      </c>
      <c r="AI2242" s="592" t="s">
        <v>225</v>
      </c>
      <c r="AJ2242" s="592" t="s">
        <v>226</v>
      </c>
      <c r="AK2242" s="592" t="s">
        <v>226</v>
      </c>
      <c r="AL2242" s="592" t="s">
        <v>226</v>
      </c>
      <c r="AM2242" s="592" t="s">
        <v>226</v>
      </c>
      <c r="AN2242" s="592" t="s">
        <v>226</v>
      </c>
      <c r="AO2242" s="592" t="s">
        <v>226</v>
      </c>
      <c r="AP2242" s="592" t="s">
        <v>225</v>
      </c>
      <c r="AQ2242" s="592" t="s">
        <v>226</v>
      </c>
      <c r="AR2242" s="592" t="s">
        <v>226</v>
      </c>
      <c r="AS2242" s="592" t="s">
        <v>225</v>
      </c>
      <c r="AT2242" s="592" t="s">
        <v>226</v>
      </c>
      <c r="AU2242" s="592" t="s">
        <v>224</v>
      </c>
      <c r="AV2242" s="592" t="s">
        <v>224</v>
      </c>
      <c r="AW2242" s="592" t="s">
        <v>226</v>
      </c>
      <c r="AX2242" s="592" t="s">
        <v>224</v>
      </c>
    </row>
    <row r="2243" spans="1:50" x14ac:dyDescent="0.3">
      <c r="A2243" s="592">
        <v>701017</v>
      </c>
      <c r="B2243" s="592" t="s">
        <v>4279</v>
      </c>
      <c r="C2243" s="592" t="s">
        <v>224</v>
      </c>
      <c r="D2243" s="592" t="s">
        <v>224</v>
      </c>
      <c r="E2243" s="592" t="s">
        <v>224</v>
      </c>
      <c r="F2243" s="592" t="s">
        <v>224</v>
      </c>
      <c r="G2243" s="592" t="s">
        <v>224</v>
      </c>
      <c r="H2243" s="592" t="s">
        <v>226</v>
      </c>
      <c r="I2243" s="592" t="s">
        <v>226</v>
      </c>
      <c r="J2243" s="592" t="s">
        <v>224</v>
      </c>
      <c r="K2243" s="592" t="s">
        <v>226</v>
      </c>
      <c r="L2243" s="592" t="s">
        <v>224</v>
      </c>
      <c r="M2243" s="592" t="s">
        <v>226</v>
      </c>
      <c r="N2243" s="592" t="s">
        <v>224</v>
      </c>
      <c r="O2243" s="592" t="s">
        <v>226</v>
      </c>
      <c r="P2243" s="592" t="s">
        <v>226</v>
      </c>
      <c r="Q2243" s="592" t="s">
        <v>224</v>
      </c>
      <c r="R2243" s="592" t="s">
        <v>224</v>
      </c>
      <c r="S2243" s="592" t="s">
        <v>224</v>
      </c>
      <c r="T2243" s="592" t="s">
        <v>226</v>
      </c>
      <c r="U2243" s="592" t="s">
        <v>226</v>
      </c>
      <c r="V2243" s="592" t="s">
        <v>226</v>
      </c>
      <c r="W2243" s="592" t="s">
        <v>224</v>
      </c>
      <c r="X2243" s="592" t="s">
        <v>224</v>
      </c>
      <c r="Y2243" s="592" t="s">
        <v>224</v>
      </c>
      <c r="Z2243" s="592" t="s">
        <v>224</v>
      </c>
      <c r="AA2243" s="592" t="s">
        <v>226</v>
      </c>
      <c r="AB2243" s="592" t="s">
        <v>226</v>
      </c>
      <c r="AC2243" s="592" t="s">
        <v>226</v>
      </c>
      <c r="AD2243" s="592" t="s">
        <v>224</v>
      </c>
      <c r="AE2243" s="592" t="s">
        <v>226</v>
      </c>
      <c r="AF2243" s="592" t="s">
        <v>226</v>
      </c>
      <c r="AG2243" s="592" t="s">
        <v>226</v>
      </c>
      <c r="AH2243" s="592" t="s">
        <v>226</v>
      </c>
      <c r="AI2243" s="592" t="s">
        <v>226</v>
      </c>
      <c r="AJ2243" s="592" t="s">
        <v>224</v>
      </c>
      <c r="AK2243" s="592" t="s">
        <v>224</v>
      </c>
      <c r="AL2243" s="592" t="s">
        <v>224</v>
      </c>
      <c r="AM2243" s="592" t="s">
        <v>226</v>
      </c>
      <c r="AN2243" s="592" t="s">
        <v>226</v>
      </c>
      <c r="AO2243" s="592" t="s">
        <v>224</v>
      </c>
      <c r="AP2243" s="592" t="s">
        <v>226</v>
      </c>
      <c r="AQ2243" s="592" t="s">
        <v>226</v>
      </c>
      <c r="AR2243" s="592" t="s">
        <v>226</v>
      </c>
      <c r="AS2243" s="592" t="s">
        <v>226</v>
      </c>
      <c r="AT2243" s="592" t="s">
        <v>226</v>
      </c>
      <c r="AU2243" s="592" t="s">
        <v>226</v>
      </c>
      <c r="AV2243" s="592" t="s">
        <v>226</v>
      </c>
      <c r="AW2243" s="592" t="s">
        <v>226</v>
      </c>
      <c r="AX2243" s="592" t="s">
        <v>226</v>
      </c>
    </row>
    <row r="2244" spans="1:50" x14ac:dyDescent="0.3">
      <c r="A2244" s="592">
        <v>702469</v>
      </c>
      <c r="B2244" s="592" t="s">
        <v>4279</v>
      </c>
      <c r="C2244" s="592" t="s">
        <v>224</v>
      </c>
      <c r="D2244" s="592" t="s">
        <v>226</v>
      </c>
      <c r="E2244" s="592" t="s">
        <v>224</v>
      </c>
      <c r="F2244" s="592" t="s">
        <v>226</v>
      </c>
      <c r="G2244" s="592" t="s">
        <v>226</v>
      </c>
      <c r="H2244" s="592" t="s">
        <v>224</v>
      </c>
      <c r="I2244" s="592" t="s">
        <v>226</v>
      </c>
      <c r="J2244" s="592" t="s">
        <v>226</v>
      </c>
      <c r="K2244" s="592" t="s">
        <v>226</v>
      </c>
      <c r="L2244" s="592" t="s">
        <v>226</v>
      </c>
      <c r="M2244" s="592" t="s">
        <v>226</v>
      </c>
      <c r="N2244" s="592" t="s">
        <v>226</v>
      </c>
      <c r="O2244" s="592" t="s">
        <v>226</v>
      </c>
      <c r="P2244" s="592" t="s">
        <v>225</v>
      </c>
      <c r="Q2244" s="592" t="s">
        <v>226</v>
      </c>
      <c r="R2244" s="592" t="s">
        <v>226</v>
      </c>
      <c r="S2244" s="592" t="s">
        <v>224</v>
      </c>
      <c r="T2244" s="592" t="s">
        <v>226</v>
      </c>
      <c r="U2244" s="592" t="s">
        <v>224</v>
      </c>
      <c r="V2244" s="592" t="s">
        <v>224</v>
      </c>
      <c r="W2244" s="592" t="s">
        <v>226</v>
      </c>
      <c r="X2244" s="592" t="s">
        <v>226</v>
      </c>
      <c r="Y2244" s="592" t="s">
        <v>225</v>
      </c>
      <c r="Z2244" s="592" t="s">
        <v>225</v>
      </c>
      <c r="AA2244" s="592" t="s">
        <v>226</v>
      </c>
      <c r="AB2244" s="592" t="s">
        <v>224</v>
      </c>
      <c r="AC2244" s="592" t="s">
        <v>226</v>
      </c>
      <c r="AD2244" s="592" t="s">
        <v>224</v>
      </c>
      <c r="AE2244" s="592" t="s">
        <v>226</v>
      </c>
      <c r="AF2244" s="592" t="s">
        <v>226</v>
      </c>
      <c r="AG2244" s="592" t="s">
        <v>226</v>
      </c>
      <c r="AH2244" s="592" t="s">
        <v>226</v>
      </c>
      <c r="AI2244" s="592" t="s">
        <v>226</v>
      </c>
      <c r="AJ2244" s="592" t="s">
        <v>224</v>
      </c>
      <c r="AK2244" s="592" t="s">
        <v>224</v>
      </c>
      <c r="AL2244" s="592" t="s">
        <v>226</v>
      </c>
      <c r="AM2244" s="592" t="s">
        <v>226</v>
      </c>
      <c r="AN2244" s="592" t="s">
        <v>226</v>
      </c>
      <c r="AO2244" s="592" t="s">
        <v>226</v>
      </c>
      <c r="AP2244" s="592" t="s">
        <v>226</v>
      </c>
      <c r="AQ2244" s="592" t="s">
        <v>226</v>
      </c>
      <c r="AR2244" s="592" t="s">
        <v>225</v>
      </c>
      <c r="AS2244" s="592" t="s">
        <v>226</v>
      </c>
      <c r="AT2244" s="592" t="s">
        <v>226</v>
      </c>
      <c r="AU2244" s="592" t="s">
        <v>226</v>
      </c>
      <c r="AV2244" s="592" t="s">
        <v>226</v>
      </c>
      <c r="AW2244" s="592" t="s">
        <v>226</v>
      </c>
      <c r="AX2244" s="592" t="s">
        <v>226</v>
      </c>
    </row>
    <row r="2245" spans="1:50" x14ac:dyDescent="0.3">
      <c r="A2245" s="592">
        <v>703903</v>
      </c>
      <c r="B2245" s="592" t="s">
        <v>4279</v>
      </c>
      <c r="C2245" s="592" t="s">
        <v>224</v>
      </c>
      <c r="D2245" s="592" t="s">
        <v>224</v>
      </c>
      <c r="E2245" s="592" t="s">
        <v>224</v>
      </c>
      <c r="F2245" s="592" t="s">
        <v>226</v>
      </c>
      <c r="G2245" s="592" t="s">
        <v>224</v>
      </c>
      <c r="H2245" s="592" t="s">
        <v>226</v>
      </c>
      <c r="I2245" s="592" t="s">
        <v>226</v>
      </c>
      <c r="J2245" s="592" t="s">
        <v>226</v>
      </c>
      <c r="K2245" s="592" t="s">
        <v>226</v>
      </c>
      <c r="L2245" s="592" t="s">
        <v>224</v>
      </c>
      <c r="M2245" s="592" t="s">
        <v>226</v>
      </c>
      <c r="N2245" s="592" t="s">
        <v>226</v>
      </c>
      <c r="O2245" s="592" t="s">
        <v>224</v>
      </c>
      <c r="P2245" s="592" t="s">
        <v>226</v>
      </c>
      <c r="Q2245" s="592" t="s">
        <v>226</v>
      </c>
      <c r="R2245" s="592" t="s">
        <v>226</v>
      </c>
      <c r="S2245" s="592" t="s">
        <v>226</v>
      </c>
      <c r="T2245" s="592" t="s">
        <v>226</v>
      </c>
      <c r="U2245" s="592" t="s">
        <v>224</v>
      </c>
      <c r="V2245" s="592" t="s">
        <v>224</v>
      </c>
      <c r="W2245" s="592" t="s">
        <v>225</v>
      </c>
      <c r="X2245" s="592" t="s">
        <v>226</v>
      </c>
      <c r="Y2245" s="592" t="s">
        <v>226</v>
      </c>
      <c r="Z2245" s="592" t="s">
        <v>224</v>
      </c>
      <c r="AA2245" s="592" t="s">
        <v>226</v>
      </c>
      <c r="AB2245" s="592" t="s">
        <v>226</v>
      </c>
      <c r="AC2245" s="592" t="s">
        <v>224</v>
      </c>
      <c r="AD2245" s="592" t="s">
        <v>224</v>
      </c>
      <c r="AE2245" s="592" t="s">
        <v>226</v>
      </c>
      <c r="AF2245" s="592" t="s">
        <v>226</v>
      </c>
      <c r="AG2245" s="592" t="s">
        <v>226</v>
      </c>
      <c r="AH2245" s="592" t="s">
        <v>226</v>
      </c>
      <c r="AI2245" s="592" t="s">
        <v>226</v>
      </c>
      <c r="AJ2245" s="592" t="s">
        <v>226</v>
      </c>
      <c r="AK2245" s="592" t="s">
        <v>225</v>
      </c>
      <c r="AL2245" s="592" t="s">
        <v>226</v>
      </c>
      <c r="AM2245" s="592" t="s">
        <v>226</v>
      </c>
      <c r="AN2245" s="592" t="s">
        <v>226</v>
      </c>
      <c r="AO2245" s="592" t="s">
        <v>224</v>
      </c>
      <c r="AP2245" s="592" t="s">
        <v>226</v>
      </c>
      <c r="AQ2245" s="592" t="s">
        <v>226</v>
      </c>
      <c r="AR2245" s="592" t="s">
        <v>226</v>
      </c>
      <c r="AS2245" s="592" t="s">
        <v>226</v>
      </c>
      <c r="AT2245" s="592" t="s">
        <v>226</v>
      </c>
      <c r="AU2245" s="592" t="s">
        <v>226</v>
      </c>
      <c r="AV2245" s="592" t="s">
        <v>226</v>
      </c>
      <c r="AW2245" s="592" t="s">
        <v>226</v>
      </c>
      <c r="AX2245" s="592" t="s">
        <v>226</v>
      </c>
    </row>
    <row r="2246" spans="1:50" x14ac:dyDescent="0.3">
      <c r="A2246" s="592">
        <v>702897</v>
      </c>
      <c r="B2246" s="592" t="s">
        <v>4279</v>
      </c>
      <c r="C2246" s="592" t="s">
        <v>224</v>
      </c>
      <c r="D2246" s="592" t="s">
        <v>226</v>
      </c>
      <c r="E2246" s="592" t="s">
        <v>224</v>
      </c>
      <c r="F2246" s="592" t="s">
        <v>224</v>
      </c>
      <c r="G2246" s="592" t="s">
        <v>224</v>
      </c>
      <c r="H2246" s="592" t="s">
        <v>226</v>
      </c>
      <c r="I2246" s="592" t="s">
        <v>224</v>
      </c>
      <c r="J2246" s="592" t="s">
        <v>224</v>
      </c>
      <c r="K2246" s="592" t="s">
        <v>226</v>
      </c>
      <c r="L2246" s="592" t="s">
        <v>224</v>
      </c>
      <c r="M2246" s="592" t="s">
        <v>226</v>
      </c>
      <c r="N2246" s="592" t="s">
        <v>226</v>
      </c>
      <c r="O2246" s="592" t="s">
        <v>224</v>
      </c>
      <c r="P2246" s="592" t="s">
        <v>224</v>
      </c>
      <c r="Q2246" s="592" t="s">
        <v>224</v>
      </c>
      <c r="R2246" s="592" t="s">
        <v>224</v>
      </c>
      <c r="S2246" s="592" t="s">
        <v>224</v>
      </c>
      <c r="T2246" s="592" t="s">
        <v>224</v>
      </c>
      <c r="U2246" s="592" t="s">
        <v>224</v>
      </c>
      <c r="V2246" s="592" t="s">
        <v>224</v>
      </c>
      <c r="W2246" s="592" t="s">
        <v>226</v>
      </c>
      <c r="X2246" s="592" t="s">
        <v>226</v>
      </c>
      <c r="Y2246" s="592" t="s">
        <v>226</v>
      </c>
      <c r="Z2246" s="592" t="s">
        <v>226</v>
      </c>
      <c r="AA2246" s="592" t="s">
        <v>226</v>
      </c>
      <c r="AB2246" s="592" t="s">
        <v>224</v>
      </c>
      <c r="AC2246" s="592" t="s">
        <v>224</v>
      </c>
      <c r="AD2246" s="592" t="s">
        <v>226</v>
      </c>
      <c r="AE2246" s="592" t="s">
        <v>224</v>
      </c>
      <c r="AF2246" s="592" t="s">
        <v>224</v>
      </c>
      <c r="AG2246" s="592" t="s">
        <v>226</v>
      </c>
      <c r="AH2246" s="592" t="s">
        <v>224</v>
      </c>
      <c r="AI2246" s="592" t="s">
        <v>226</v>
      </c>
      <c r="AJ2246" s="592" t="s">
        <v>224</v>
      </c>
      <c r="AK2246" s="592" t="s">
        <v>224</v>
      </c>
      <c r="AL2246" s="592" t="s">
        <v>226</v>
      </c>
      <c r="AM2246" s="592" t="s">
        <v>224</v>
      </c>
      <c r="AN2246" s="592" t="s">
        <v>226</v>
      </c>
      <c r="AO2246" s="592" t="s">
        <v>226</v>
      </c>
      <c r="AP2246" s="592" t="s">
        <v>224</v>
      </c>
      <c r="AQ2246" s="592" t="s">
        <v>224</v>
      </c>
      <c r="AR2246" s="592" t="s">
        <v>224</v>
      </c>
      <c r="AS2246" s="592" t="s">
        <v>224</v>
      </c>
      <c r="AT2246" s="592" t="s">
        <v>226</v>
      </c>
      <c r="AU2246" s="592" t="s">
        <v>226</v>
      </c>
      <c r="AV2246" s="592" t="s">
        <v>224</v>
      </c>
      <c r="AW2246" s="592" t="s">
        <v>224</v>
      </c>
      <c r="AX2246" s="592" t="s">
        <v>224</v>
      </c>
    </row>
    <row r="2247" spans="1:50" x14ac:dyDescent="0.3">
      <c r="A2247" s="592">
        <v>703926</v>
      </c>
      <c r="B2247" s="592" t="s">
        <v>4279</v>
      </c>
      <c r="C2247" s="592" t="s">
        <v>224</v>
      </c>
      <c r="D2247" s="592" t="s">
        <v>224</v>
      </c>
      <c r="E2247" s="592" t="s">
        <v>226</v>
      </c>
      <c r="F2247" s="592" t="s">
        <v>226</v>
      </c>
      <c r="G2247" s="592" t="s">
        <v>226</v>
      </c>
      <c r="H2247" s="592" t="s">
        <v>226</v>
      </c>
      <c r="I2247" s="592" t="s">
        <v>226</v>
      </c>
      <c r="J2247" s="592" t="s">
        <v>226</v>
      </c>
      <c r="K2247" s="592" t="s">
        <v>226</v>
      </c>
      <c r="L2247" s="592" t="s">
        <v>226</v>
      </c>
      <c r="M2247" s="592" t="s">
        <v>224</v>
      </c>
      <c r="N2247" s="592" t="s">
        <v>226</v>
      </c>
      <c r="O2247" s="592" t="s">
        <v>226</v>
      </c>
      <c r="P2247" s="592" t="s">
        <v>224</v>
      </c>
      <c r="Q2247" s="592" t="s">
        <v>224</v>
      </c>
      <c r="R2247" s="592" t="s">
        <v>226</v>
      </c>
      <c r="S2247" s="592" t="s">
        <v>224</v>
      </c>
      <c r="T2247" s="592" t="s">
        <v>226</v>
      </c>
      <c r="U2247" s="592" t="s">
        <v>226</v>
      </c>
      <c r="V2247" s="592" t="s">
        <v>226</v>
      </c>
      <c r="W2247" s="592" t="s">
        <v>225</v>
      </c>
      <c r="X2247" s="592" t="s">
        <v>226</v>
      </c>
      <c r="Y2247" s="592" t="s">
        <v>226</v>
      </c>
      <c r="Z2247" s="592" t="s">
        <v>226</v>
      </c>
      <c r="AA2247" s="592" t="s">
        <v>226</v>
      </c>
      <c r="AB2247" s="592" t="s">
        <v>226</v>
      </c>
      <c r="AC2247" s="592" t="s">
        <v>226</v>
      </c>
      <c r="AD2247" s="592" t="s">
        <v>224</v>
      </c>
      <c r="AE2247" s="592" t="s">
        <v>226</v>
      </c>
      <c r="AF2247" s="592" t="s">
        <v>226</v>
      </c>
      <c r="AG2247" s="592" t="s">
        <v>226</v>
      </c>
      <c r="AH2247" s="592" t="s">
        <v>226</v>
      </c>
      <c r="AI2247" s="592" t="s">
        <v>226</v>
      </c>
      <c r="AJ2247" s="592" t="s">
        <v>224</v>
      </c>
      <c r="AK2247" s="592" t="s">
        <v>226</v>
      </c>
      <c r="AL2247" s="592" t="s">
        <v>226</v>
      </c>
      <c r="AM2247" s="592" t="s">
        <v>226</v>
      </c>
      <c r="AN2247" s="592" t="s">
        <v>226</v>
      </c>
      <c r="AO2247" s="592" t="s">
        <v>226</v>
      </c>
      <c r="AP2247" s="592" t="s">
        <v>226</v>
      </c>
      <c r="AQ2247" s="592" t="s">
        <v>226</v>
      </c>
      <c r="AR2247" s="592" t="s">
        <v>226</v>
      </c>
      <c r="AS2247" s="592" t="s">
        <v>226</v>
      </c>
      <c r="AT2247" s="592" t="s">
        <v>226</v>
      </c>
      <c r="AU2247" s="592" t="s">
        <v>225</v>
      </c>
      <c r="AV2247" s="592" t="s">
        <v>226</v>
      </c>
      <c r="AW2247" s="592" t="s">
        <v>225</v>
      </c>
      <c r="AX2247" s="592" t="s">
        <v>225</v>
      </c>
    </row>
    <row r="2248" spans="1:50" x14ac:dyDescent="0.3">
      <c r="A2248" s="592">
        <v>705930</v>
      </c>
      <c r="B2248" s="592" t="s">
        <v>4279</v>
      </c>
      <c r="C2248" s="592" t="s">
        <v>225</v>
      </c>
      <c r="D2248" s="592" t="s">
        <v>226</v>
      </c>
      <c r="E2248" s="592" t="s">
        <v>226</v>
      </c>
      <c r="F2248" s="592" t="s">
        <v>226</v>
      </c>
      <c r="G2248" s="592" t="s">
        <v>226</v>
      </c>
      <c r="H2248" s="592" t="s">
        <v>225</v>
      </c>
      <c r="I2248" s="592" t="s">
        <v>226</v>
      </c>
      <c r="J2248" s="592" t="s">
        <v>226</v>
      </c>
      <c r="K2248" s="592" t="s">
        <v>226</v>
      </c>
      <c r="L2248" s="592" t="s">
        <v>225</v>
      </c>
      <c r="M2248" s="592" t="s">
        <v>225</v>
      </c>
      <c r="N2248" s="592" t="s">
        <v>225</v>
      </c>
      <c r="O2248" s="592" t="s">
        <v>226</v>
      </c>
      <c r="P2248" s="592" t="s">
        <v>226</v>
      </c>
      <c r="Q2248" s="592" t="s">
        <v>226</v>
      </c>
      <c r="R2248" s="592" t="s">
        <v>226</v>
      </c>
      <c r="S2248" s="592" t="s">
        <v>226</v>
      </c>
      <c r="T2248" s="592" t="s">
        <v>226</v>
      </c>
      <c r="U2248" s="592" t="s">
        <v>226</v>
      </c>
      <c r="V2248" s="592" t="s">
        <v>226</v>
      </c>
      <c r="W2248" s="592" t="s">
        <v>225</v>
      </c>
      <c r="X2248" s="592" t="s">
        <v>226</v>
      </c>
      <c r="Y2248" s="592" t="s">
        <v>225</v>
      </c>
      <c r="Z2248" s="592" t="s">
        <v>226</v>
      </c>
      <c r="AA2248" s="592" t="s">
        <v>226</v>
      </c>
      <c r="AB2248" s="592" t="s">
        <v>226</v>
      </c>
      <c r="AC2248" s="592" t="s">
        <v>226</v>
      </c>
      <c r="AD2248" s="592" t="s">
        <v>224</v>
      </c>
      <c r="AE2248" s="592" t="s">
        <v>226</v>
      </c>
      <c r="AF2248" s="592" t="s">
        <v>226</v>
      </c>
      <c r="AG2248" s="592" t="s">
        <v>226</v>
      </c>
      <c r="AH2248" s="592" t="s">
        <v>226</v>
      </c>
      <c r="AI2248" s="592" t="s">
        <v>226</v>
      </c>
      <c r="AJ2248" s="592" t="s">
        <v>226</v>
      </c>
      <c r="AK2248" s="592" t="s">
        <v>226</v>
      </c>
      <c r="AL2248" s="592" t="s">
        <v>226</v>
      </c>
      <c r="AM2248" s="592" t="s">
        <v>226</v>
      </c>
      <c r="AN2248" s="592" t="s">
        <v>226</v>
      </c>
      <c r="AO2248" s="592" t="s">
        <v>226</v>
      </c>
      <c r="AP2248" s="592" t="s">
        <v>226</v>
      </c>
      <c r="AQ2248" s="592" t="s">
        <v>226</v>
      </c>
      <c r="AR2248" s="592" t="s">
        <v>226</v>
      </c>
      <c r="AS2248" s="592" t="s">
        <v>225</v>
      </c>
      <c r="AT2248" s="592" t="s">
        <v>225</v>
      </c>
      <c r="AU2248" s="592" t="s">
        <v>225</v>
      </c>
      <c r="AV2248" s="592" t="s">
        <v>225</v>
      </c>
      <c r="AW2248" s="592" t="s">
        <v>225</v>
      </c>
      <c r="AX2248" s="592" t="s">
        <v>225</v>
      </c>
    </row>
    <row r="2249" spans="1:50" x14ac:dyDescent="0.3">
      <c r="A2249" s="592">
        <v>704344</v>
      </c>
      <c r="B2249" s="592" t="s">
        <v>4279</v>
      </c>
      <c r="C2249" s="592" t="s">
        <v>226</v>
      </c>
      <c r="D2249" s="592" t="s">
        <v>226</v>
      </c>
      <c r="E2249" s="592" t="s">
        <v>226</v>
      </c>
      <c r="F2249" s="592" t="s">
        <v>226</v>
      </c>
      <c r="G2249" s="592" t="s">
        <v>224</v>
      </c>
      <c r="H2249" s="592" t="s">
        <v>224</v>
      </c>
      <c r="I2249" s="592" t="s">
        <v>226</v>
      </c>
      <c r="J2249" s="592" t="s">
        <v>226</v>
      </c>
      <c r="K2249" s="592" t="s">
        <v>226</v>
      </c>
      <c r="L2249" s="592" t="s">
        <v>226</v>
      </c>
      <c r="M2249" s="592" t="s">
        <v>226</v>
      </c>
      <c r="N2249" s="592" t="s">
        <v>224</v>
      </c>
      <c r="O2249" s="592" t="s">
        <v>224</v>
      </c>
      <c r="P2249" s="592" t="s">
        <v>226</v>
      </c>
      <c r="Q2249" s="592" t="s">
        <v>226</v>
      </c>
      <c r="R2249" s="592" t="s">
        <v>226</v>
      </c>
      <c r="S2249" s="592" t="s">
        <v>224</v>
      </c>
      <c r="T2249" s="592" t="s">
        <v>226</v>
      </c>
      <c r="U2249" s="592" t="s">
        <v>226</v>
      </c>
      <c r="V2249" s="592" t="s">
        <v>226</v>
      </c>
      <c r="W2249" s="592" t="s">
        <v>224</v>
      </c>
      <c r="X2249" s="592" t="s">
        <v>224</v>
      </c>
      <c r="Y2249" s="592" t="s">
        <v>226</v>
      </c>
      <c r="Z2249" s="592" t="s">
        <v>224</v>
      </c>
      <c r="AA2249" s="592" t="s">
        <v>224</v>
      </c>
      <c r="AB2249" s="592" t="s">
        <v>226</v>
      </c>
      <c r="AC2249" s="592" t="s">
        <v>224</v>
      </c>
      <c r="AD2249" s="592" t="s">
        <v>226</v>
      </c>
      <c r="AE2249" s="592" t="s">
        <v>226</v>
      </c>
      <c r="AF2249" s="592" t="s">
        <v>226</v>
      </c>
      <c r="AG2249" s="592" t="s">
        <v>224</v>
      </c>
      <c r="AH2249" s="592" t="s">
        <v>224</v>
      </c>
      <c r="AI2249" s="592" t="s">
        <v>224</v>
      </c>
      <c r="AJ2249" s="592" t="s">
        <v>226</v>
      </c>
      <c r="AK2249" s="592" t="s">
        <v>224</v>
      </c>
      <c r="AL2249" s="592" t="s">
        <v>226</v>
      </c>
      <c r="AM2249" s="592" t="s">
        <v>226</v>
      </c>
      <c r="AN2249" s="592" t="s">
        <v>226</v>
      </c>
      <c r="AO2249" s="592" t="s">
        <v>226</v>
      </c>
      <c r="AP2249" s="592" t="s">
        <v>225</v>
      </c>
      <c r="AQ2249" s="592" t="s">
        <v>226</v>
      </c>
      <c r="AR2249" s="592" t="s">
        <v>225</v>
      </c>
      <c r="AS2249" s="592" t="s">
        <v>225</v>
      </c>
      <c r="AT2249" s="592" t="s">
        <v>225</v>
      </c>
      <c r="AU2249" s="592" t="s">
        <v>225</v>
      </c>
      <c r="AV2249" s="592" t="s">
        <v>225</v>
      </c>
      <c r="AW2249" s="592" t="s">
        <v>225</v>
      </c>
      <c r="AX2249" s="592" t="s">
        <v>225</v>
      </c>
    </row>
    <row r="2250" spans="1:50" x14ac:dyDescent="0.3">
      <c r="A2250" s="592">
        <v>704409</v>
      </c>
      <c r="B2250" s="592" t="s">
        <v>4279</v>
      </c>
      <c r="C2250" s="592" t="s">
        <v>226</v>
      </c>
      <c r="D2250" s="592" t="s">
        <v>226</v>
      </c>
      <c r="E2250" s="592" t="s">
        <v>226</v>
      </c>
      <c r="F2250" s="592" t="s">
        <v>226</v>
      </c>
      <c r="G2250" s="592" t="s">
        <v>226</v>
      </c>
      <c r="H2250" s="592" t="s">
        <v>226</v>
      </c>
      <c r="I2250" s="592" t="s">
        <v>226</v>
      </c>
      <c r="J2250" s="592" t="s">
        <v>226</v>
      </c>
      <c r="K2250" s="592" t="s">
        <v>226</v>
      </c>
      <c r="L2250" s="592" t="s">
        <v>226</v>
      </c>
      <c r="M2250" s="592" t="s">
        <v>226</v>
      </c>
      <c r="N2250" s="592" t="s">
        <v>224</v>
      </c>
      <c r="O2250" s="592" t="s">
        <v>226</v>
      </c>
      <c r="P2250" s="592" t="s">
        <v>226</v>
      </c>
      <c r="Q2250" s="592" t="s">
        <v>224</v>
      </c>
      <c r="R2250" s="592" t="s">
        <v>226</v>
      </c>
      <c r="S2250" s="592" t="s">
        <v>224</v>
      </c>
      <c r="T2250" s="592" t="s">
        <v>226</v>
      </c>
      <c r="U2250" s="592" t="s">
        <v>226</v>
      </c>
      <c r="V2250" s="592" t="s">
        <v>226</v>
      </c>
      <c r="W2250" s="592" t="s">
        <v>224</v>
      </c>
      <c r="X2250" s="592" t="s">
        <v>226</v>
      </c>
      <c r="Y2250" s="592" t="s">
        <v>224</v>
      </c>
      <c r="Z2250" s="592" t="s">
        <v>224</v>
      </c>
      <c r="AA2250" s="592" t="s">
        <v>226</v>
      </c>
      <c r="AB2250" s="592" t="s">
        <v>226</v>
      </c>
      <c r="AC2250" s="592" t="s">
        <v>226</v>
      </c>
      <c r="AD2250" s="592" t="s">
        <v>224</v>
      </c>
      <c r="AE2250" s="592" t="s">
        <v>226</v>
      </c>
      <c r="AF2250" s="592" t="s">
        <v>224</v>
      </c>
      <c r="AG2250" s="592" t="s">
        <v>226</v>
      </c>
      <c r="AH2250" s="592" t="s">
        <v>224</v>
      </c>
      <c r="AI2250" s="592" t="s">
        <v>226</v>
      </c>
      <c r="AJ2250" s="592" t="s">
        <v>226</v>
      </c>
      <c r="AK2250" s="592" t="s">
        <v>224</v>
      </c>
      <c r="AL2250" s="592" t="s">
        <v>226</v>
      </c>
      <c r="AM2250" s="592" t="s">
        <v>226</v>
      </c>
      <c r="AN2250" s="592" t="s">
        <v>225</v>
      </c>
      <c r="AO2250" s="592" t="s">
        <v>226</v>
      </c>
      <c r="AP2250" s="592" t="s">
        <v>226</v>
      </c>
      <c r="AQ2250" s="592" t="s">
        <v>226</v>
      </c>
      <c r="AR2250" s="592" t="s">
        <v>226</v>
      </c>
      <c r="AS2250" s="592" t="s">
        <v>225</v>
      </c>
      <c r="AT2250" s="592" t="s">
        <v>225</v>
      </c>
      <c r="AU2250" s="592" t="s">
        <v>225</v>
      </c>
      <c r="AV2250" s="592" t="s">
        <v>225</v>
      </c>
      <c r="AW2250" s="592" t="s">
        <v>225</v>
      </c>
      <c r="AX2250" s="592" t="s">
        <v>225</v>
      </c>
    </row>
    <row r="2251" spans="1:50" x14ac:dyDescent="0.3">
      <c r="A2251" s="592">
        <v>703550</v>
      </c>
      <c r="B2251" s="592" t="s">
        <v>4279</v>
      </c>
      <c r="C2251" s="592" t="s">
        <v>226</v>
      </c>
      <c r="D2251" s="592" t="s">
        <v>226</v>
      </c>
      <c r="E2251" s="592" t="s">
        <v>226</v>
      </c>
      <c r="F2251" s="592" t="s">
        <v>224</v>
      </c>
      <c r="G2251" s="592" t="s">
        <v>226</v>
      </c>
      <c r="H2251" s="592" t="s">
        <v>226</v>
      </c>
      <c r="I2251" s="592" t="s">
        <v>226</v>
      </c>
      <c r="J2251" s="592" t="s">
        <v>226</v>
      </c>
      <c r="K2251" s="592" t="s">
        <v>226</v>
      </c>
      <c r="L2251" s="592" t="s">
        <v>224</v>
      </c>
      <c r="M2251" s="592" t="s">
        <v>224</v>
      </c>
      <c r="N2251" s="592" t="s">
        <v>226</v>
      </c>
      <c r="O2251" s="592" t="s">
        <v>226</v>
      </c>
      <c r="P2251" s="592" t="s">
        <v>224</v>
      </c>
      <c r="Q2251" s="592" t="s">
        <v>224</v>
      </c>
      <c r="R2251" s="592" t="s">
        <v>226</v>
      </c>
      <c r="S2251" s="592" t="s">
        <v>224</v>
      </c>
      <c r="T2251" s="592" t="s">
        <v>226</v>
      </c>
      <c r="U2251" s="592" t="s">
        <v>226</v>
      </c>
      <c r="V2251" s="592" t="s">
        <v>224</v>
      </c>
      <c r="W2251" s="592" t="s">
        <v>224</v>
      </c>
      <c r="X2251" s="592" t="s">
        <v>226</v>
      </c>
      <c r="Y2251" s="592" t="s">
        <v>224</v>
      </c>
      <c r="Z2251" s="592" t="s">
        <v>226</v>
      </c>
      <c r="AA2251" s="592" t="s">
        <v>226</v>
      </c>
      <c r="AB2251" s="592" t="s">
        <v>224</v>
      </c>
      <c r="AC2251" s="592" t="s">
        <v>226</v>
      </c>
      <c r="AD2251" s="592" t="s">
        <v>224</v>
      </c>
      <c r="AE2251" s="592" t="s">
        <v>224</v>
      </c>
      <c r="AF2251" s="592" t="s">
        <v>226</v>
      </c>
      <c r="AG2251" s="592" t="s">
        <v>226</v>
      </c>
      <c r="AH2251" s="592" t="s">
        <v>224</v>
      </c>
      <c r="AI2251" s="592" t="s">
        <v>226</v>
      </c>
      <c r="AJ2251" s="592" t="s">
        <v>226</v>
      </c>
      <c r="AK2251" s="592" t="s">
        <v>226</v>
      </c>
      <c r="AL2251" s="592" t="s">
        <v>226</v>
      </c>
      <c r="AM2251" s="592" t="s">
        <v>226</v>
      </c>
      <c r="AN2251" s="592" t="s">
        <v>226</v>
      </c>
      <c r="AO2251" s="592" t="s">
        <v>226</v>
      </c>
      <c r="AP2251" s="592" t="s">
        <v>225</v>
      </c>
      <c r="AQ2251" s="592" t="s">
        <v>226</v>
      </c>
      <c r="AR2251" s="592" t="s">
        <v>226</v>
      </c>
      <c r="AS2251" s="592" t="s">
        <v>225</v>
      </c>
      <c r="AT2251" s="592" t="s">
        <v>225</v>
      </c>
      <c r="AU2251" s="592" t="s">
        <v>225</v>
      </c>
      <c r="AV2251" s="592" t="s">
        <v>225</v>
      </c>
      <c r="AW2251" s="592" t="s">
        <v>225</v>
      </c>
      <c r="AX2251" s="592" t="s">
        <v>225</v>
      </c>
    </row>
    <row r="2252" spans="1:50" x14ac:dyDescent="0.3">
      <c r="A2252" s="592">
        <v>704625</v>
      </c>
      <c r="B2252" s="592" t="s">
        <v>4279</v>
      </c>
      <c r="C2252" s="592" t="s">
        <v>226</v>
      </c>
      <c r="D2252" s="592" t="s">
        <v>226</v>
      </c>
      <c r="E2252" s="592" t="s">
        <v>226</v>
      </c>
      <c r="F2252" s="592" t="s">
        <v>226</v>
      </c>
      <c r="G2252" s="592" t="s">
        <v>226</v>
      </c>
      <c r="H2252" s="592" t="s">
        <v>224</v>
      </c>
      <c r="I2252" s="592" t="s">
        <v>226</v>
      </c>
      <c r="J2252" s="592" t="s">
        <v>224</v>
      </c>
      <c r="K2252" s="592" t="s">
        <v>226</v>
      </c>
      <c r="L2252" s="592" t="s">
        <v>226</v>
      </c>
      <c r="M2252" s="592" t="s">
        <v>226</v>
      </c>
      <c r="N2252" s="592" t="s">
        <v>226</v>
      </c>
      <c r="O2252" s="592" t="s">
        <v>226</v>
      </c>
      <c r="P2252" s="592" t="s">
        <v>226</v>
      </c>
      <c r="Q2252" s="592" t="s">
        <v>226</v>
      </c>
      <c r="R2252" s="592" t="s">
        <v>224</v>
      </c>
      <c r="S2252" s="592" t="s">
        <v>224</v>
      </c>
      <c r="T2252" s="592" t="s">
        <v>226</v>
      </c>
      <c r="U2252" s="592" t="s">
        <v>226</v>
      </c>
      <c r="V2252" s="592" t="s">
        <v>226</v>
      </c>
      <c r="W2252" s="592" t="s">
        <v>224</v>
      </c>
      <c r="X2252" s="592" t="s">
        <v>226</v>
      </c>
      <c r="Y2252" s="592" t="s">
        <v>226</v>
      </c>
      <c r="Z2252" s="592" t="s">
        <v>226</v>
      </c>
      <c r="AA2252" s="592" t="s">
        <v>226</v>
      </c>
      <c r="AB2252" s="592" t="s">
        <v>224</v>
      </c>
      <c r="AC2252" s="592" t="s">
        <v>226</v>
      </c>
      <c r="AD2252" s="592" t="s">
        <v>224</v>
      </c>
      <c r="AE2252" s="592" t="s">
        <v>226</v>
      </c>
      <c r="AF2252" s="592" t="s">
        <v>224</v>
      </c>
      <c r="AG2252" s="592" t="s">
        <v>226</v>
      </c>
      <c r="AH2252" s="592" t="s">
        <v>226</v>
      </c>
      <c r="AI2252" s="592" t="s">
        <v>224</v>
      </c>
      <c r="AJ2252" s="592" t="s">
        <v>224</v>
      </c>
      <c r="AK2252" s="592" t="s">
        <v>224</v>
      </c>
      <c r="AL2252" s="592" t="s">
        <v>226</v>
      </c>
      <c r="AM2252" s="592" t="s">
        <v>225</v>
      </c>
      <c r="AN2252" s="592" t="s">
        <v>226</v>
      </c>
      <c r="AO2252" s="592" t="s">
        <v>226</v>
      </c>
      <c r="AP2252" s="592" t="s">
        <v>226</v>
      </c>
      <c r="AQ2252" s="592" t="s">
        <v>226</v>
      </c>
      <c r="AR2252" s="592" t="s">
        <v>226</v>
      </c>
      <c r="AS2252" s="592" t="s">
        <v>225</v>
      </c>
      <c r="AT2252" s="592" t="s">
        <v>225</v>
      </c>
      <c r="AU2252" s="592" t="s">
        <v>225</v>
      </c>
      <c r="AV2252" s="592" t="s">
        <v>225</v>
      </c>
      <c r="AW2252" s="592" t="s">
        <v>225</v>
      </c>
      <c r="AX2252" s="592" t="s">
        <v>225</v>
      </c>
    </row>
    <row r="2253" spans="1:50" x14ac:dyDescent="0.3">
      <c r="A2253" s="592">
        <v>702900</v>
      </c>
      <c r="B2253" s="592" t="s">
        <v>4279</v>
      </c>
      <c r="C2253" s="592" t="s">
        <v>226</v>
      </c>
      <c r="D2253" s="592" t="s">
        <v>226</v>
      </c>
      <c r="E2253" s="592" t="s">
        <v>224</v>
      </c>
      <c r="F2253" s="592" t="s">
        <v>224</v>
      </c>
      <c r="G2253" s="592" t="s">
        <v>226</v>
      </c>
      <c r="H2253" s="592" t="s">
        <v>226</v>
      </c>
      <c r="I2253" s="592" t="s">
        <v>226</v>
      </c>
      <c r="J2253" s="592" t="s">
        <v>226</v>
      </c>
      <c r="K2253" s="592" t="s">
        <v>226</v>
      </c>
      <c r="L2253" s="592" t="s">
        <v>226</v>
      </c>
      <c r="M2253" s="592" t="s">
        <v>226</v>
      </c>
      <c r="N2253" s="592" t="s">
        <v>226</v>
      </c>
      <c r="O2253" s="592" t="s">
        <v>224</v>
      </c>
      <c r="P2253" s="592" t="s">
        <v>226</v>
      </c>
      <c r="Q2253" s="592" t="s">
        <v>224</v>
      </c>
      <c r="R2253" s="592" t="s">
        <v>226</v>
      </c>
      <c r="S2253" s="592" t="s">
        <v>224</v>
      </c>
      <c r="T2253" s="592" t="s">
        <v>226</v>
      </c>
      <c r="U2253" s="592" t="s">
        <v>226</v>
      </c>
      <c r="V2253" s="592" t="s">
        <v>226</v>
      </c>
      <c r="W2253" s="592" t="s">
        <v>226</v>
      </c>
      <c r="X2253" s="592" t="s">
        <v>226</v>
      </c>
      <c r="Y2253" s="592" t="s">
        <v>224</v>
      </c>
      <c r="Z2253" s="592" t="s">
        <v>226</v>
      </c>
      <c r="AA2253" s="592" t="s">
        <v>226</v>
      </c>
      <c r="AB2253" s="592" t="s">
        <v>226</v>
      </c>
      <c r="AC2253" s="592" t="s">
        <v>226</v>
      </c>
      <c r="AD2253" s="592" t="s">
        <v>224</v>
      </c>
      <c r="AE2253" s="592" t="s">
        <v>224</v>
      </c>
      <c r="AF2253" s="592" t="s">
        <v>224</v>
      </c>
      <c r="AG2253" s="592" t="s">
        <v>224</v>
      </c>
      <c r="AH2253" s="592" t="s">
        <v>224</v>
      </c>
      <c r="AI2253" s="592" t="s">
        <v>224</v>
      </c>
      <c r="AJ2253" s="592" t="s">
        <v>226</v>
      </c>
      <c r="AK2253" s="592" t="s">
        <v>226</v>
      </c>
      <c r="AL2253" s="592" t="s">
        <v>224</v>
      </c>
      <c r="AM2253" s="592" t="s">
        <v>225</v>
      </c>
      <c r="AN2253" s="592" t="s">
        <v>225</v>
      </c>
      <c r="AO2253" s="592" t="s">
        <v>226</v>
      </c>
      <c r="AP2253" s="592" t="s">
        <v>225</v>
      </c>
      <c r="AQ2253" s="592" t="s">
        <v>225</v>
      </c>
      <c r="AR2253" s="592" t="s">
        <v>225</v>
      </c>
      <c r="AS2253" s="592" t="s">
        <v>225</v>
      </c>
      <c r="AT2253" s="592" t="s">
        <v>225</v>
      </c>
      <c r="AU2253" s="592" t="s">
        <v>225</v>
      </c>
      <c r="AV2253" s="592" t="s">
        <v>225</v>
      </c>
      <c r="AW2253" s="592" t="s">
        <v>225</v>
      </c>
      <c r="AX2253" s="592" t="s">
        <v>225</v>
      </c>
    </row>
    <row r="2254" spans="1:50" x14ac:dyDescent="0.3">
      <c r="A2254" s="592">
        <v>705079</v>
      </c>
      <c r="B2254" s="592" t="s">
        <v>4279</v>
      </c>
      <c r="C2254" s="592" t="s">
        <v>226</v>
      </c>
      <c r="D2254" s="592" t="s">
        <v>226</v>
      </c>
      <c r="E2254" s="592" t="s">
        <v>226</v>
      </c>
      <c r="F2254" s="592" t="s">
        <v>226</v>
      </c>
      <c r="G2254" s="592" t="s">
        <v>226</v>
      </c>
      <c r="H2254" s="592" t="s">
        <v>226</v>
      </c>
      <c r="I2254" s="592" t="s">
        <v>226</v>
      </c>
      <c r="J2254" s="592" t="s">
        <v>226</v>
      </c>
      <c r="K2254" s="592" t="s">
        <v>226</v>
      </c>
      <c r="L2254" s="592" t="s">
        <v>226</v>
      </c>
      <c r="M2254" s="592" t="s">
        <v>226</v>
      </c>
      <c r="N2254" s="592" t="s">
        <v>226</v>
      </c>
      <c r="O2254" s="592" t="s">
        <v>226</v>
      </c>
      <c r="P2254" s="592" t="s">
        <v>226</v>
      </c>
      <c r="Q2254" s="592" t="s">
        <v>226</v>
      </c>
      <c r="R2254" s="592" t="s">
        <v>225</v>
      </c>
      <c r="S2254" s="592" t="s">
        <v>226</v>
      </c>
      <c r="T2254" s="592" t="s">
        <v>226</v>
      </c>
      <c r="U2254" s="592" t="s">
        <v>226</v>
      </c>
      <c r="V2254" s="592" t="s">
        <v>226</v>
      </c>
      <c r="W2254" s="592" t="s">
        <v>226</v>
      </c>
      <c r="X2254" s="592" t="s">
        <v>226</v>
      </c>
      <c r="Y2254" s="592" t="s">
        <v>226</v>
      </c>
      <c r="Z2254" s="592" t="s">
        <v>226</v>
      </c>
      <c r="AA2254" s="592" t="s">
        <v>226</v>
      </c>
      <c r="AB2254" s="592" t="s">
        <v>224</v>
      </c>
      <c r="AC2254" s="592" t="s">
        <v>226</v>
      </c>
      <c r="AD2254" s="592" t="s">
        <v>226</v>
      </c>
      <c r="AE2254" s="592" t="s">
        <v>226</v>
      </c>
      <c r="AF2254" s="592" t="s">
        <v>226</v>
      </c>
      <c r="AG2254" s="592" t="s">
        <v>226</v>
      </c>
      <c r="AH2254" s="592" t="s">
        <v>226</v>
      </c>
      <c r="AI2254" s="592" t="s">
        <v>226</v>
      </c>
      <c r="AJ2254" s="592" t="s">
        <v>226</v>
      </c>
      <c r="AK2254" s="592" t="s">
        <v>226</v>
      </c>
      <c r="AL2254" s="592" t="s">
        <v>226</v>
      </c>
      <c r="AM2254" s="592" t="s">
        <v>226</v>
      </c>
      <c r="AN2254" s="592" t="s">
        <v>226</v>
      </c>
      <c r="AO2254" s="592" t="s">
        <v>226</v>
      </c>
      <c r="AP2254" s="592" t="s">
        <v>226</v>
      </c>
      <c r="AQ2254" s="592" t="s">
        <v>226</v>
      </c>
      <c r="AR2254" s="592" t="s">
        <v>226</v>
      </c>
      <c r="AS2254" s="592" t="s">
        <v>225</v>
      </c>
      <c r="AT2254" s="592" t="s">
        <v>225</v>
      </c>
      <c r="AU2254" s="592" t="s">
        <v>225</v>
      </c>
      <c r="AV2254" s="592" t="s">
        <v>225</v>
      </c>
      <c r="AW2254" s="592" t="s">
        <v>225</v>
      </c>
      <c r="AX2254" s="592" t="s">
        <v>225</v>
      </c>
    </row>
    <row r="2255" spans="1:50" x14ac:dyDescent="0.3">
      <c r="A2255" s="592">
        <v>701658</v>
      </c>
      <c r="B2255" s="592" t="s">
        <v>4279</v>
      </c>
      <c r="C2255" s="592" t="s">
        <v>226</v>
      </c>
      <c r="D2255" s="592" t="s">
        <v>226</v>
      </c>
      <c r="E2255" s="592" t="s">
        <v>226</v>
      </c>
      <c r="F2255" s="592" t="s">
        <v>226</v>
      </c>
      <c r="G2255" s="592" t="s">
        <v>226</v>
      </c>
      <c r="H2255" s="592" t="s">
        <v>224</v>
      </c>
      <c r="I2255" s="592" t="s">
        <v>226</v>
      </c>
      <c r="J2255" s="592" t="s">
        <v>226</v>
      </c>
      <c r="K2255" s="592" t="s">
        <v>226</v>
      </c>
      <c r="L2255" s="592" t="s">
        <v>226</v>
      </c>
      <c r="M2255" s="592" t="s">
        <v>226</v>
      </c>
      <c r="N2255" s="592" t="s">
        <v>224</v>
      </c>
      <c r="O2255" s="592" t="s">
        <v>226</v>
      </c>
      <c r="P2255" s="592" t="s">
        <v>226</v>
      </c>
      <c r="Q2255" s="592" t="s">
        <v>226</v>
      </c>
      <c r="R2255" s="592" t="s">
        <v>224</v>
      </c>
      <c r="S2255" s="592" t="s">
        <v>224</v>
      </c>
      <c r="T2255" s="592" t="s">
        <v>224</v>
      </c>
      <c r="U2255" s="592" t="s">
        <v>224</v>
      </c>
      <c r="V2255" s="592" t="s">
        <v>224</v>
      </c>
      <c r="W2255" s="592" t="s">
        <v>224</v>
      </c>
      <c r="X2255" s="592" t="s">
        <v>224</v>
      </c>
      <c r="Y2255" s="592" t="s">
        <v>224</v>
      </c>
      <c r="Z2255" s="592" t="s">
        <v>224</v>
      </c>
      <c r="AA2255" s="592" t="s">
        <v>226</v>
      </c>
      <c r="AB2255" s="592" t="s">
        <v>226</v>
      </c>
      <c r="AC2255" s="592" t="s">
        <v>226</v>
      </c>
      <c r="AD2255" s="592" t="s">
        <v>226</v>
      </c>
      <c r="AE2255" s="592" t="s">
        <v>226</v>
      </c>
      <c r="AF2255" s="592" t="s">
        <v>226</v>
      </c>
      <c r="AG2255" s="592" t="s">
        <v>224</v>
      </c>
      <c r="AH2255" s="592" t="s">
        <v>224</v>
      </c>
      <c r="AI2255" s="592" t="s">
        <v>224</v>
      </c>
      <c r="AJ2255" s="592" t="s">
        <v>224</v>
      </c>
      <c r="AK2255" s="592" t="s">
        <v>224</v>
      </c>
      <c r="AL2255" s="592" t="s">
        <v>224</v>
      </c>
      <c r="AM2255" s="592" t="s">
        <v>226</v>
      </c>
      <c r="AN2255" s="592" t="s">
        <v>226</v>
      </c>
      <c r="AO2255" s="592" t="s">
        <v>225</v>
      </c>
      <c r="AP2255" s="592" t="s">
        <v>225</v>
      </c>
      <c r="AQ2255" s="592" t="s">
        <v>225</v>
      </c>
      <c r="AR2255" s="592" t="s">
        <v>226</v>
      </c>
      <c r="AS2255" s="592" t="s">
        <v>225</v>
      </c>
      <c r="AT2255" s="592" t="s">
        <v>225</v>
      </c>
      <c r="AU2255" s="592" t="s">
        <v>225</v>
      </c>
      <c r="AV2255" s="592" t="s">
        <v>225</v>
      </c>
      <c r="AW2255" s="592" t="s">
        <v>225</v>
      </c>
      <c r="AX2255" s="592" t="s">
        <v>225</v>
      </c>
    </row>
    <row r="2256" spans="1:50" x14ac:dyDescent="0.3">
      <c r="A2256" s="592">
        <v>704688</v>
      </c>
      <c r="B2256" s="592" t="s">
        <v>4279</v>
      </c>
      <c r="C2256" s="592" t="s">
        <v>226</v>
      </c>
      <c r="D2256" s="592" t="s">
        <v>226</v>
      </c>
      <c r="E2256" s="592" t="s">
        <v>226</v>
      </c>
      <c r="F2256" s="592" t="s">
        <v>226</v>
      </c>
      <c r="G2256" s="592" t="s">
        <v>226</v>
      </c>
      <c r="H2256" s="592" t="s">
        <v>226</v>
      </c>
      <c r="I2256" s="592" t="s">
        <v>226</v>
      </c>
      <c r="J2256" s="592" t="s">
        <v>226</v>
      </c>
      <c r="K2256" s="592" t="s">
        <v>226</v>
      </c>
      <c r="L2256" s="592" t="s">
        <v>226</v>
      </c>
      <c r="M2256" s="592" t="s">
        <v>226</v>
      </c>
      <c r="N2256" s="592" t="s">
        <v>226</v>
      </c>
      <c r="O2256" s="592" t="s">
        <v>224</v>
      </c>
      <c r="P2256" s="592" t="s">
        <v>224</v>
      </c>
      <c r="Q2256" s="592" t="s">
        <v>226</v>
      </c>
      <c r="R2256" s="592" t="s">
        <v>224</v>
      </c>
      <c r="S2256" s="592" t="s">
        <v>224</v>
      </c>
      <c r="T2256" s="592" t="s">
        <v>224</v>
      </c>
      <c r="U2256" s="592" t="s">
        <v>226</v>
      </c>
      <c r="V2256" s="592" t="s">
        <v>226</v>
      </c>
      <c r="W2256" s="592" t="s">
        <v>224</v>
      </c>
      <c r="X2256" s="592" t="s">
        <v>224</v>
      </c>
      <c r="Y2256" s="592" t="s">
        <v>224</v>
      </c>
      <c r="Z2256" s="592" t="s">
        <v>224</v>
      </c>
      <c r="AA2256" s="592" t="s">
        <v>226</v>
      </c>
      <c r="AB2256" s="592" t="s">
        <v>224</v>
      </c>
      <c r="AC2256" s="592" t="s">
        <v>226</v>
      </c>
      <c r="AD2256" s="592" t="s">
        <v>224</v>
      </c>
      <c r="AE2256" s="592" t="s">
        <v>226</v>
      </c>
      <c r="AF2256" s="592" t="s">
        <v>226</v>
      </c>
      <c r="AG2256" s="592" t="s">
        <v>226</v>
      </c>
      <c r="AH2256" s="592" t="s">
        <v>226</v>
      </c>
      <c r="AI2256" s="592" t="s">
        <v>226</v>
      </c>
      <c r="AJ2256" s="592" t="s">
        <v>226</v>
      </c>
      <c r="AK2256" s="592" t="s">
        <v>226</v>
      </c>
      <c r="AL2256" s="592" t="s">
        <v>226</v>
      </c>
      <c r="AM2256" s="592" t="s">
        <v>226</v>
      </c>
      <c r="AN2256" s="592" t="s">
        <v>226</v>
      </c>
      <c r="AO2256" s="592" t="s">
        <v>226</v>
      </c>
      <c r="AP2256" s="592" t="s">
        <v>226</v>
      </c>
      <c r="AQ2256" s="592" t="s">
        <v>226</v>
      </c>
      <c r="AR2256" s="592" t="s">
        <v>226</v>
      </c>
      <c r="AS2256" s="592" t="s">
        <v>225</v>
      </c>
      <c r="AT2256" s="592" t="s">
        <v>225</v>
      </c>
      <c r="AU2256" s="592" t="s">
        <v>225</v>
      </c>
      <c r="AV2256" s="592" t="s">
        <v>225</v>
      </c>
      <c r="AW2256" s="592" t="s">
        <v>225</v>
      </c>
      <c r="AX2256" s="592" t="s">
        <v>225</v>
      </c>
    </row>
    <row r="2257" spans="1:50" x14ac:dyDescent="0.3">
      <c r="A2257" s="592">
        <v>703350</v>
      </c>
      <c r="B2257" s="592" t="s">
        <v>4279</v>
      </c>
      <c r="C2257" s="592" t="s">
        <v>226</v>
      </c>
      <c r="D2257" s="592" t="s">
        <v>226</v>
      </c>
      <c r="E2257" s="592" t="s">
        <v>226</v>
      </c>
      <c r="F2257" s="592" t="s">
        <v>224</v>
      </c>
      <c r="G2257" s="592" t="s">
        <v>226</v>
      </c>
      <c r="H2257" s="592" t="s">
        <v>226</v>
      </c>
      <c r="I2257" s="592" t="s">
        <v>226</v>
      </c>
      <c r="J2257" s="592" t="s">
        <v>224</v>
      </c>
      <c r="K2257" s="592" t="s">
        <v>226</v>
      </c>
      <c r="L2257" s="592" t="s">
        <v>226</v>
      </c>
      <c r="M2257" s="592" t="s">
        <v>226</v>
      </c>
      <c r="N2257" s="592" t="s">
        <v>226</v>
      </c>
      <c r="O2257" s="592" t="s">
        <v>224</v>
      </c>
      <c r="P2257" s="592" t="s">
        <v>226</v>
      </c>
      <c r="Q2257" s="592" t="s">
        <v>226</v>
      </c>
      <c r="R2257" s="592" t="s">
        <v>226</v>
      </c>
      <c r="S2257" s="592" t="s">
        <v>226</v>
      </c>
      <c r="T2257" s="592" t="s">
        <v>226</v>
      </c>
      <c r="U2257" s="592" t="s">
        <v>226</v>
      </c>
      <c r="V2257" s="592" t="s">
        <v>226</v>
      </c>
      <c r="W2257" s="592" t="s">
        <v>225</v>
      </c>
      <c r="X2257" s="592" t="s">
        <v>224</v>
      </c>
      <c r="Y2257" s="592" t="s">
        <v>226</v>
      </c>
      <c r="Z2257" s="592" t="s">
        <v>226</v>
      </c>
      <c r="AA2257" s="592" t="s">
        <v>226</v>
      </c>
      <c r="AB2257" s="592" t="s">
        <v>226</v>
      </c>
      <c r="AC2257" s="592" t="s">
        <v>226</v>
      </c>
      <c r="AD2257" s="592" t="s">
        <v>225</v>
      </c>
      <c r="AE2257" s="592" t="s">
        <v>226</v>
      </c>
      <c r="AF2257" s="592" t="s">
        <v>226</v>
      </c>
      <c r="AG2257" s="592" t="s">
        <v>226</v>
      </c>
      <c r="AH2257" s="592" t="s">
        <v>226</v>
      </c>
      <c r="AI2257" s="592" t="s">
        <v>224</v>
      </c>
      <c r="AJ2257" s="592" t="s">
        <v>226</v>
      </c>
      <c r="AK2257" s="592" t="s">
        <v>225</v>
      </c>
      <c r="AL2257" s="592" t="s">
        <v>226</v>
      </c>
      <c r="AM2257" s="592" t="s">
        <v>226</v>
      </c>
      <c r="AN2257" s="592" t="s">
        <v>225</v>
      </c>
      <c r="AO2257" s="592" t="s">
        <v>226</v>
      </c>
      <c r="AP2257" s="592" t="s">
        <v>225</v>
      </c>
      <c r="AQ2257" s="592" t="s">
        <v>225</v>
      </c>
      <c r="AR2257" s="592" t="s">
        <v>226</v>
      </c>
      <c r="AS2257" s="592" t="s">
        <v>225</v>
      </c>
      <c r="AT2257" s="592" t="s">
        <v>225</v>
      </c>
      <c r="AU2257" s="592" t="s">
        <v>225</v>
      </c>
      <c r="AV2257" s="592" t="s">
        <v>225</v>
      </c>
      <c r="AW2257" s="592" t="s">
        <v>225</v>
      </c>
      <c r="AX2257" s="592" t="s">
        <v>225</v>
      </c>
    </row>
    <row r="2258" spans="1:50" x14ac:dyDescent="0.3">
      <c r="A2258" s="592">
        <v>703084</v>
      </c>
      <c r="B2258" s="592" t="s">
        <v>4279</v>
      </c>
      <c r="C2258" s="592" t="s">
        <v>226</v>
      </c>
      <c r="D2258" s="592" t="s">
        <v>226</v>
      </c>
      <c r="E2258" s="592" t="s">
        <v>226</v>
      </c>
      <c r="F2258" s="592" t="s">
        <v>224</v>
      </c>
      <c r="G2258" s="592" t="s">
        <v>224</v>
      </c>
      <c r="H2258" s="592" t="s">
        <v>224</v>
      </c>
      <c r="I2258" s="592" t="s">
        <v>226</v>
      </c>
      <c r="J2258" s="592" t="s">
        <v>224</v>
      </c>
      <c r="K2258" s="592" t="s">
        <v>226</v>
      </c>
      <c r="L2258" s="592" t="s">
        <v>226</v>
      </c>
      <c r="M2258" s="592" t="s">
        <v>226</v>
      </c>
      <c r="N2258" s="592" t="s">
        <v>224</v>
      </c>
      <c r="O2258" s="592" t="s">
        <v>226</v>
      </c>
      <c r="P2258" s="592" t="s">
        <v>226</v>
      </c>
      <c r="Q2258" s="592" t="s">
        <v>226</v>
      </c>
      <c r="R2258" s="592" t="s">
        <v>226</v>
      </c>
      <c r="S2258" s="592" t="s">
        <v>224</v>
      </c>
      <c r="T2258" s="592" t="s">
        <v>224</v>
      </c>
      <c r="U2258" s="592" t="s">
        <v>224</v>
      </c>
      <c r="V2258" s="592" t="s">
        <v>226</v>
      </c>
      <c r="W2258" s="592" t="s">
        <v>224</v>
      </c>
      <c r="X2258" s="592" t="s">
        <v>226</v>
      </c>
      <c r="Y2258" s="592" t="s">
        <v>226</v>
      </c>
      <c r="Z2258" s="592" t="s">
        <v>224</v>
      </c>
      <c r="AA2258" s="592" t="s">
        <v>226</v>
      </c>
      <c r="AB2258" s="592" t="s">
        <v>226</v>
      </c>
      <c r="AC2258" s="592" t="s">
        <v>226</v>
      </c>
      <c r="AD2258" s="592" t="s">
        <v>225</v>
      </c>
      <c r="AE2258" s="592" t="s">
        <v>226</v>
      </c>
      <c r="AF2258" s="592" t="s">
        <v>224</v>
      </c>
      <c r="AG2258" s="592" t="s">
        <v>226</v>
      </c>
      <c r="AH2258" s="592" t="s">
        <v>224</v>
      </c>
      <c r="AI2258" s="592" t="s">
        <v>224</v>
      </c>
      <c r="AJ2258" s="592" t="s">
        <v>226</v>
      </c>
      <c r="AK2258" s="592" t="s">
        <v>226</v>
      </c>
      <c r="AL2258" s="592" t="s">
        <v>226</v>
      </c>
      <c r="AM2258" s="592" t="s">
        <v>225</v>
      </c>
      <c r="AN2258" s="592" t="s">
        <v>225</v>
      </c>
      <c r="AO2258" s="592" t="s">
        <v>226</v>
      </c>
      <c r="AP2258" s="592" t="s">
        <v>225</v>
      </c>
      <c r="AQ2258" s="592" t="s">
        <v>225</v>
      </c>
      <c r="AR2258" s="592" t="s">
        <v>226</v>
      </c>
      <c r="AS2258" s="592" t="s">
        <v>225</v>
      </c>
      <c r="AT2258" s="592" t="s">
        <v>225</v>
      </c>
      <c r="AU2258" s="592" t="s">
        <v>225</v>
      </c>
      <c r="AV2258" s="592" t="s">
        <v>225</v>
      </c>
      <c r="AW2258" s="592" t="s">
        <v>225</v>
      </c>
      <c r="AX2258" s="592" t="s">
        <v>225</v>
      </c>
    </row>
    <row r="2259" spans="1:50" x14ac:dyDescent="0.3">
      <c r="A2259" s="592">
        <v>702759</v>
      </c>
      <c r="B2259" s="592" t="s">
        <v>4279</v>
      </c>
      <c r="C2259" s="592" t="s">
        <v>226</v>
      </c>
      <c r="D2259" s="592" t="s">
        <v>226</v>
      </c>
      <c r="E2259" s="592" t="s">
        <v>226</v>
      </c>
      <c r="F2259" s="592" t="s">
        <v>224</v>
      </c>
      <c r="G2259" s="592" t="s">
        <v>226</v>
      </c>
      <c r="H2259" s="592" t="s">
        <v>226</v>
      </c>
      <c r="I2259" s="592" t="s">
        <v>226</v>
      </c>
      <c r="J2259" s="592" t="s">
        <v>226</v>
      </c>
      <c r="K2259" s="592" t="s">
        <v>224</v>
      </c>
      <c r="L2259" s="592" t="s">
        <v>224</v>
      </c>
      <c r="M2259" s="592" t="s">
        <v>226</v>
      </c>
      <c r="N2259" s="592" t="s">
        <v>226</v>
      </c>
      <c r="O2259" s="592" t="s">
        <v>226</v>
      </c>
      <c r="P2259" s="592" t="s">
        <v>226</v>
      </c>
      <c r="Q2259" s="592" t="s">
        <v>224</v>
      </c>
      <c r="R2259" s="592" t="s">
        <v>226</v>
      </c>
      <c r="S2259" s="592" t="s">
        <v>224</v>
      </c>
      <c r="T2259" s="592" t="s">
        <v>224</v>
      </c>
      <c r="U2259" s="592" t="s">
        <v>226</v>
      </c>
      <c r="V2259" s="592" t="s">
        <v>226</v>
      </c>
      <c r="W2259" s="592" t="s">
        <v>224</v>
      </c>
      <c r="X2259" s="592" t="s">
        <v>226</v>
      </c>
      <c r="Y2259" s="592" t="s">
        <v>224</v>
      </c>
      <c r="Z2259" s="592" t="s">
        <v>226</v>
      </c>
      <c r="AA2259" s="592" t="s">
        <v>224</v>
      </c>
      <c r="AB2259" s="592" t="s">
        <v>224</v>
      </c>
      <c r="AC2259" s="592" t="s">
        <v>224</v>
      </c>
      <c r="AD2259" s="592" t="s">
        <v>224</v>
      </c>
      <c r="AE2259" s="592" t="s">
        <v>224</v>
      </c>
      <c r="AF2259" s="592" t="s">
        <v>224</v>
      </c>
      <c r="AG2259" s="592" t="s">
        <v>224</v>
      </c>
      <c r="AH2259" s="592" t="s">
        <v>224</v>
      </c>
      <c r="AI2259" s="592" t="s">
        <v>224</v>
      </c>
      <c r="AJ2259" s="592" t="s">
        <v>226</v>
      </c>
      <c r="AK2259" s="592" t="s">
        <v>224</v>
      </c>
      <c r="AL2259" s="592" t="s">
        <v>224</v>
      </c>
      <c r="AM2259" s="592" t="s">
        <v>226</v>
      </c>
      <c r="AN2259" s="592" t="s">
        <v>226</v>
      </c>
      <c r="AO2259" s="592" t="s">
        <v>226</v>
      </c>
      <c r="AP2259" s="592" t="s">
        <v>226</v>
      </c>
      <c r="AQ2259" s="592" t="s">
        <v>226</v>
      </c>
      <c r="AR2259" s="592" t="s">
        <v>226</v>
      </c>
      <c r="AS2259" s="592" t="s">
        <v>225</v>
      </c>
      <c r="AT2259" s="592" t="s">
        <v>225</v>
      </c>
      <c r="AU2259" s="592" t="s">
        <v>225</v>
      </c>
      <c r="AV2259" s="592" t="s">
        <v>225</v>
      </c>
      <c r="AW2259" s="592" t="s">
        <v>225</v>
      </c>
      <c r="AX2259" s="592" t="s">
        <v>225</v>
      </c>
    </row>
    <row r="2260" spans="1:50" x14ac:dyDescent="0.3">
      <c r="A2260" s="592">
        <v>703862</v>
      </c>
      <c r="B2260" s="592" t="s">
        <v>4279</v>
      </c>
      <c r="C2260" s="592" t="s">
        <v>226</v>
      </c>
      <c r="D2260" s="592" t="s">
        <v>226</v>
      </c>
      <c r="E2260" s="592" t="s">
        <v>226</v>
      </c>
      <c r="F2260" s="592" t="s">
        <v>226</v>
      </c>
      <c r="G2260" s="592" t="s">
        <v>226</v>
      </c>
      <c r="H2260" s="592" t="s">
        <v>226</v>
      </c>
      <c r="I2260" s="592" t="s">
        <v>224</v>
      </c>
      <c r="J2260" s="592" t="s">
        <v>224</v>
      </c>
      <c r="K2260" s="592" t="s">
        <v>226</v>
      </c>
      <c r="L2260" s="592" t="s">
        <v>226</v>
      </c>
      <c r="M2260" s="592" t="s">
        <v>226</v>
      </c>
      <c r="N2260" s="592" t="s">
        <v>226</v>
      </c>
      <c r="O2260" s="592" t="s">
        <v>224</v>
      </c>
      <c r="P2260" s="592" t="s">
        <v>226</v>
      </c>
      <c r="Q2260" s="592" t="s">
        <v>226</v>
      </c>
      <c r="R2260" s="592" t="s">
        <v>224</v>
      </c>
      <c r="S2260" s="592" t="s">
        <v>226</v>
      </c>
      <c r="T2260" s="592" t="s">
        <v>226</v>
      </c>
      <c r="U2260" s="592" t="s">
        <v>224</v>
      </c>
      <c r="V2260" s="592" t="s">
        <v>226</v>
      </c>
      <c r="W2260" s="592" t="s">
        <v>224</v>
      </c>
      <c r="X2260" s="592" t="s">
        <v>226</v>
      </c>
      <c r="Y2260" s="592" t="s">
        <v>226</v>
      </c>
      <c r="Z2260" s="592" t="s">
        <v>226</v>
      </c>
      <c r="AA2260" s="592" t="s">
        <v>226</v>
      </c>
      <c r="AB2260" s="592" t="s">
        <v>226</v>
      </c>
      <c r="AC2260" s="592" t="s">
        <v>224</v>
      </c>
      <c r="AD2260" s="592" t="s">
        <v>224</v>
      </c>
      <c r="AE2260" s="592" t="s">
        <v>224</v>
      </c>
      <c r="AF2260" s="592" t="s">
        <v>224</v>
      </c>
      <c r="AG2260" s="592" t="s">
        <v>225</v>
      </c>
      <c r="AH2260" s="592" t="s">
        <v>224</v>
      </c>
      <c r="AI2260" s="592" t="s">
        <v>226</v>
      </c>
      <c r="AJ2260" s="592" t="s">
        <v>226</v>
      </c>
      <c r="AK2260" s="592" t="s">
        <v>224</v>
      </c>
      <c r="AL2260" s="592" t="s">
        <v>226</v>
      </c>
      <c r="AM2260" s="592" t="s">
        <v>225</v>
      </c>
      <c r="AN2260" s="592" t="s">
        <v>225</v>
      </c>
      <c r="AO2260" s="592" t="s">
        <v>225</v>
      </c>
      <c r="AP2260" s="592" t="s">
        <v>225</v>
      </c>
      <c r="AQ2260" s="592" t="s">
        <v>225</v>
      </c>
      <c r="AR2260" s="592" t="s">
        <v>225</v>
      </c>
      <c r="AS2260" s="592" t="s">
        <v>225</v>
      </c>
      <c r="AT2260" s="592" t="s">
        <v>225</v>
      </c>
      <c r="AU2260" s="592" t="s">
        <v>225</v>
      </c>
      <c r="AV2260" s="592" t="s">
        <v>225</v>
      </c>
      <c r="AW2260" s="592" t="s">
        <v>225</v>
      </c>
      <c r="AX2260" s="592" t="s">
        <v>225</v>
      </c>
    </row>
    <row r="2261" spans="1:50" x14ac:dyDescent="0.3">
      <c r="A2261" s="592">
        <v>704246</v>
      </c>
      <c r="B2261" s="592" t="s">
        <v>4279</v>
      </c>
      <c r="C2261" s="592" t="s">
        <v>226</v>
      </c>
      <c r="D2261" s="592" t="s">
        <v>226</v>
      </c>
      <c r="E2261" s="592" t="s">
        <v>226</v>
      </c>
      <c r="F2261" s="592" t="s">
        <v>226</v>
      </c>
      <c r="G2261" s="592" t="s">
        <v>226</v>
      </c>
      <c r="H2261" s="592" t="s">
        <v>226</v>
      </c>
      <c r="I2261" s="592" t="s">
        <v>226</v>
      </c>
      <c r="J2261" s="592" t="s">
        <v>224</v>
      </c>
      <c r="K2261" s="592" t="s">
        <v>226</v>
      </c>
      <c r="L2261" s="592" t="s">
        <v>226</v>
      </c>
      <c r="M2261" s="592" t="s">
        <v>224</v>
      </c>
      <c r="N2261" s="592" t="s">
        <v>226</v>
      </c>
      <c r="O2261" s="592" t="s">
        <v>226</v>
      </c>
      <c r="P2261" s="592" t="s">
        <v>224</v>
      </c>
      <c r="Q2261" s="592" t="s">
        <v>226</v>
      </c>
      <c r="R2261" s="592" t="s">
        <v>226</v>
      </c>
      <c r="S2261" s="592" t="s">
        <v>224</v>
      </c>
      <c r="T2261" s="592" t="s">
        <v>226</v>
      </c>
      <c r="U2261" s="592" t="s">
        <v>226</v>
      </c>
      <c r="V2261" s="592" t="s">
        <v>226</v>
      </c>
      <c r="W2261" s="592" t="s">
        <v>226</v>
      </c>
      <c r="X2261" s="592" t="s">
        <v>224</v>
      </c>
      <c r="Y2261" s="592" t="s">
        <v>226</v>
      </c>
      <c r="Z2261" s="592" t="s">
        <v>226</v>
      </c>
      <c r="AA2261" s="592" t="s">
        <v>226</v>
      </c>
      <c r="AB2261" s="592" t="s">
        <v>226</v>
      </c>
      <c r="AC2261" s="592" t="s">
        <v>224</v>
      </c>
      <c r="AD2261" s="592" t="s">
        <v>225</v>
      </c>
      <c r="AE2261" s="592" t="s">
        <v>226</v>
      </c>
      <c r="AF2261" s="592" t="s">
        <v>226</v>
      </c>
      <c r="AG2261" s="592" t="s">
        <v>226</v>
      </c>
      <c r="AH2261" s="592" t="s">
        <v>224</v>
      </c>
      <c r="AI2261" s="592" t="s">
        <v>226</v>
      </c>
      <c r="AJ2261" s="592" t="s">
        <v>224</v>
      </c>
      <c r="AK2261" s="592" t="s">
        <v>225</v>
      </c>
      <c r="AL2261" s="592" t="s">
        <v>226</v>
      </c>
      <c r="AM2261" s="592" t="s">
        <v>225</v>
      </c>
      <c r="AN2261" s="592" t="s">
        <v>226</v>
      </c>
      <c r="AO2261" s="592" t="s">
        <v>226</v>
      </c>
      <c r="AP2261" s="592" t="s">
        <v>225</v>
      </c>
      <c r="AQ2261" s="592" t="s">
        <v>225</v>
      </c>
      <c r="AR2261" s="592" t="s">
        <v>226</v>
      </c>
      <c r="AS2261" s="592" t="s">
        <v>225</v>
      </c>
      <c r="AT2261" s="592" t="s">
        <v>225</v>
      </c>
      <c r="AU2261" s="592" t="s">
        <v>225</v>
      </c>
      <c r="AV2261" s="592" t="s">
        <v>225</v>
      </c>
      <c r="AW2261" s="592" t="s">
        <v>225</v>
      </c>
      <c r="AX2261" s="592" t="s">
        <v>225</v>
      </c>
    </row>
    <row r="2262" spans="1:50" x14ac:dyDescent="0.3">
      <c r="A2262" s="592">
        <v>702303</v>
      </c>
      <c r="B2262" s="592" t="s">
        <v>4279</v>
      </c>
      <c r="C2262" s="592" t="s">
        <v>226</v>
      </c>
      <c r="D2262" s="592" t="s">
        <v>226</v>
      </c>
      <c r="E2262" s="592" t="s">
        <v>226</v>
      </c>
      <c r="F2262" s="592" t="s">
        <v>224</v>
      </c>
      <c r="G2262" s="592" t="s">
        <v>226</v>
      </c>
      <c r="H2262" s="592" t="s">
        <v>226</v>
      </c>
      <c r="I2262" s="592" t="s">
        <v>226</v>
      </c>
      <c r="J2262" s="592" t="s">
        <v>224</v>
      </c>
      <c r="K2262" s="592" t="s">
        <v>226</v>
      </c>
      <c r="L2262" s="592" t="s">
        <v>226</v>
      </c>
      <c r="M2262" s="592" t="s">
        <v>226</v>
      </c>
      <c r="N2262" s="592" t="s">
        <v>226</v>
      </c>
      <c r="O2262" s="592" t="s">
        <v>226</v>
      </c>
      <c r="P2262" s="592" t="s">
        <v>224</v>
      </c>
      <c r="Q2262" s="592" t="s">
        <v>226</v>
      </c>
      <c r="R2262" s="592" t="s">
        <v>226</v>
      </c>
      <c r="S2262" s="592" t="s">
        <v>226</v>
      </c>
      <c r="T2262" s="592" t="s">
        <v>226</v>
      </c>
      <c r="U2262" s="592" t="s">
        <v>226</v>
      </c>
      <c r="V2262" s="592" t="s">
        <v>224</v>
      </c>
      <c r="W2262" s="592" t="s">
        <v>224</v>
      </c>
      <c r="X2262" s="592" t="s">
        <v>226</v>
      </c>
      <c r="Y2262" s="592" t="s">
        <v>226</v>
      </c>
      <c r="Z2262" s="592" t="s">
        <v>224</v>
      </c>
      <c r="AA2262" s="592" t="s">
        <v>224</v>
      </c>
      <c r="AB2262" s="592" t="s">
        <v>226</v>
      </c>
      <c r="AC2262" s="592" t="s">
        <v>226</v>
      </c>
      <c r="AD2262" s="592" t="s">
        <v>226</v>
      </c>
      <c r="AE2262" s="592" t="s">
        <v>224</v>
      </c>
      <c r="AF2262" s="592" t="s">
        <v>224</v>
      </c>
      <c r="AG2262" s="592" t="s">
        <v>224</v>
      </c>
      <c r="AH2262" s="592" t="s">
        <v>224</v>
      </c>
      <c r="AI2262" s="592" t="s">
        <v>224</v>
      </c>
      <c r="AJ2262" s="592" t="s">
        <v>226</v>
      </c>
      <c r="AK2262" s="592" t="s">
        <v>224</v>
      </c>
      <c r="AL2262" s="592" t="s">
        <v>224</v>
      </c>
      <c r="AM2262" s="592" t="s">
        <v>225</v>
      </c>
      <c r="AN2262" s="592" t="s">
        <v>225</v>
      </c>
      <c r="AO2262" s="592" t="s">
        <v>226</v>
      </c>
      <c r="AP2262" s="592" t="s">
        <v>225</v>
      </c>
      <c r="AQ2262" s="592" t="s">
        <v>225</v>
      </c>
      <c r="AR2262" s="592" t="s">
        <v>226</v>
      </c>
      <c r="AS2262" s="592" t="s">
        <v>225</v>
      </c>
      <c r="AT2262" s="592" t="s">
        <v>225</v>
      </c>
      <c r="AU2262" s="592" t="s">
        <v>225</v>
      </c>
      <c r="AV2262" s="592" t="s">
        <v>225</v>
      </c>
      <c r="AW2262" s="592" t="s">
        <v>225</v>
      </c>
      <c r="AX2262" s="592" t="s">
        <v>225</v>
      </c>
    </row>
    <row r="2263" spans="1:50" x14ac:dyDescent="0.3">
      <c r="A2263" s="592">
        <v>703975</v>
      </c>
      <c r="B2263" s="592" t="s">
        <v>4279</v>
      </c>
      <c r="C2263" s="592" t="s">
        <v>226</v>
      </c>
      <c r="D2263" s="592" t="s">
        <v>226</v>
      </c>
      <c r="E2263" s="592" t="s">
        <v>226</v>
      </c>
      <c r="F2263" s="592" t="s">
        <v>226</v>
      </c>
      <c r="G2263" s="592" t="s">
        <v>224</v>
      </c>
      <c r="H2263" s="592" t="s">
        <v>226</v>
      </c>
      <c r="I2263" s="592" t="s">
        <v>226</v>
      </c>
      <c r="J2263" s="592" t="s">
        <v>226</v>
      </c>
      <c r="K2263" s="592" t="s">
        <v>226</v>
      </c>
      <c r="L2263" s="592" t="s">
        <v>224</v>
      </c>
      <c r="M2263" s="592" t="s">
        <v>226</v>
      </c>
      <c r="N2263" s="592" t="s">
        <v>226</v>
      </c>
      <c r="O2263" s="592" t="s">
        <v>224</v>
      </c>
      <c r="P2263" s="592" t="s">
        <v>226</v>
      </c>
      <c r="Q2263" s="592" t="s">
        <v>224</v>
      </c>
      <c r="R2263" s="592" t="s">
        <v>226</v>
      </c>
      <c r="S2263" s="592" t="s">
        <v>224</v>
      </c>
      <c r="T2263" s="592" t="s">
        <v>224</v>
      </c>
      <c r="U2263" s="592" t="s">
        <v>224</v>
      </c>
      <c r="V2263" s="592" t="s">
        <v>224</v>
      </c>
      <c r="W2263" s="592" t="s">
        <v>226</v>
      </c>
      <c r="X2263" s="592" t="s">
        <v>226</v>
      </c>
      <c r="Y2263" s="592" t="s">
        <v>226</v>
      </c>
      <c r="Z2263" s="592" t="s">
        <v>224</v>
      </c>
      <c r="AA2263" s="592" t="s">
        <v>224</v>
      </c>
      <c r="AB2263" s="592" t="s">
        <v>224</v>
      </c>
      <c r="AC2263" s="592" t="s">
        <v>224</v>
      </c>
      <c r="AD2263" s="592" t="s">
        <v>226</v>
      </c>
      <c r="AE2263" s="592" t="s">
        <v>226</v>
      </c>
      <c r="AF2263" s="592" t="s">
        <v>224</v>
      </c>
      <c r="AG2263" s="592" t="s">
        <v>226</v>
      </c>
      <c r="AH2263" s="592" t="s">
        <v>224</v>
      </c>
      <c r="AI2263" s="592" t="s">
        <v>226</v>
      </c>
      <c r="AJ2263" s="592" t="s">
        <v>224</v>
      </c>
      <c r="AK2263" s="592" t="s">
        <v>224</v>
      </c>
      <c r="AL2263" s="592" t="s">
        <v>226</v>
      </c>
      <c r="AM2263" s="592" t="s">
        <v>226</v>
      </c>
      <c r="AN2263" s="592" t="s">
        <v>226</v>
      </c>
      <c r="AO2263" s="592" t="s">
        <v>226</v>
      </c>
      <c r="AP2263" s="592" t="s">
        <v>226</v>
      </c>
      <c r="AQ2263" s="592" t="s">
        <v>226</v>
      </c>
      <c r="AR2263" s="592" t="s">
        <v>226</v>
      </c>
      <c r="AS2263" s="592" t="s">
        <v>225</v>
      </c>
      <c r="AT2263" s="592" t="s">
        <v>225</v>
      </c>
      <c r="AU2263" s="592" t="s">
        <v>225</v>
      </c>
      <c r="AV2263" s="592" t="s">
        <v>225</v>
      </c>
      <c r="AW2263" s="592" t="s">
        <v>225</v>
      </c>
      <c r="AX2263" s="592" t="s">
        <v>225</v>
      </c>
    </row>
    <row r="2264" spans="1:50" x14ac:dyDescent="0.3">
      <c r="A2264" s="592">
        <v>705280</v>
      </c>
      <c r="B2264" s="592" t="s">
        <v>4279</v>
      </c>
      <c r="C2264" s="592" t="s">
        <v>226</v>
      </c>
      <c r="D2264" s="592" t="s">
        <v>224</v>
      </c>
      <c r="E2264" s="592" t="s">
        <v>226</v>
      </c>
      <c r="F2264" s="592" t="s">
        <v>224</v>
      </c>
      <c r="G2264" s="592" t="s">
        <v>224</v>
      </c>
      <c r="H2264" s="592" t="s">
        <v>224</v>
      </c>
      <c r="I2264" s="592" t="s">
        <v>226</v>
      </c>
      <c r="J2264" s="592" t="s">
        <v>226</v>
      </c>
      <c r="K2264" s="592" t="s">
        <v>224</v>
      </c>
      <c r="L2264" s="592" t="s">
        <v>226</v>
      </c>
      <c r="M2264" s="592" t="s">
        <v>226</v>
      </c>
      <c r="N2264" s="592" t="s">
        <v>226</v>
      </c>
      <c r="O2264" s="592" t="s">
        <v>226</v>
      </c>
      <c r="P2264" s="592" t="s">
        <v>226</v>
      </c>
      <c r="Q2264" s="592" t="s">
        <v>226</v>
      </c>
      <c r="R2264" s="592" t="s">
        <v>224</v>
      </c>
      <c r="S2264" s="592" t="s">
        <v>224</v>
      </c>
      <c r="T2264" s="592" t="s">
        <v>226</v>
      </c>
      <c r="U2264" s="592" t="s">
        <v>226</v>
      </c>
      <c r="V2264" s="592" t="s">
        <v>226</v>
      </c>
      <c r="W2264" s="592" t="s">
        <v>226</v>
      </c>
      <c r="X2264" s="592" t="s">
        <v>226</v>
      </c>
      <c r="Y2264" s="592" t="s">
        <v>226</v>
      </c>
      <c r="Z2264" s="592" t="s">
        <v>225</v>
      </c>
      <c r="AA2264" s="592" t="s">
        <v>226</v>
      </c>
      <c r="AB2264" s="592" t="s">
        <v>226</v>
      </c>
      <c r="AC2264" s="592" t="s">
        <v>226</v>
      </c>
      <c r="AD2264" s="592" t="s">
        <v>226</v>
      </c>
      <c r="AE2264" s="592" t="s">
        <v>226</v>
      </c>
      <c r="AF2264" s="592" t="s">
        <v>226</v>
      </c>
      <c r="AG2264" s="592" t="s">
        <v>226</v>
      </c>
      <c r="AH2264" s="592" t="s">
        <v>226</v>
      </c>
      <c r="AI2264" s="592" t="s">
        <v>226</v>
      </c>
      <c r="AJ2264" s="592" t="s">
        <v>226</v>
      </c>
      <c r="AK2264" s="592" t="s">
        <v>224</v>
      </c>
      <c r="AL2264" s="592" t="s">
        <v>226</v>
      </c>
      <c r="AM2264" s="592" t="s">
        <v>226</v>
      </c>
      <c r="AN2264" s="592" t="s">
        <v>226</v>
      </c>
      <c r="AO2264" s="592" t="s">
        <v>226</v>
      </c>
      <c r="AP2264" s="592" t="s">
        <v>226</v>
      </c>
      <c r="AQ2264" s="592" t="s">
        <v>226</v>
      </c>
      <c r="AR2264" s="592" t="s">
        <v>226</v>
      </c>
      <c r="AS2264" s="592" t="s">
        <v>225</v>
      </c>
      <c r="AT2264" s="592" t="s">
        <v>225</v>
      </c>
      <c r="AU2264" s="592" t="s">
        <v>225</v>
      </c>
      <c r="AV2264" s="592" t="s">
        <v>225</v>
      </c>
      <c r="AW2264" s="592" t="s">
        <v>225</v>
      </c>
      <c r="AX2264" s="592" t="s">
        <v>225</v>
      </c>
    </row>
    <row r="2265" spans="1:50" x14ac:dyDescent="0.3">
      <c r="A2265" s="592">
        <v>701449</v>
      </c>
      <c r="B2265" s="592" t="s">
        <v>4279</v>
      </c>
      <c r="C2265" s="592" t="s">
        <v>226</v>
      </c>
      <c r="D2265" s="592" t="s">
        <v>224</v>
      </c>
      <c r="E2265" s="592" t="s">
        <v>226</v>
      </c>
      <c r="F2265" s="592" t="s">
        <v>226</v>
      </c>
      <c r="G2265" s="592" t="s">
        <v>226</v>
      </c>
      <c r="H2265" s="592" t="s">
        <v>224</v>
      </c>
      <c r="I2265" s="592" t="s">
        <v>224</v>
      </c>
      <c r="J2265" s="592" t="s">
        <v>226</v>
      </c>
      <c r="K2265" s="592" t="s">
        <v>226</v>
      </c>
      <c r="L2265" s="592" t="s">
        <v>226</v>
      </c>
      <c r="M2265" s="592" t="s">
        <v>226</v>
      </c>
      <c r="N2265" s="592" t="s">
        <v>226</v>
      </c>
      <c r="O2265" s="592" t="s">
        <v>224</v>
      </c>
      <c r="P2265" s="592" t="s">
        <v>226</v>
      </c>
      <c r="Q2265" s="592" t="s">
        <v>226</v>
      </c>
      <c r="R2265" s="592" t="s">
        <v>226</v>
      </c>
      <c r="S2265" s="592" t="s">
        <v>226</v>
      </c>
      <c r="T2265" s="592" t="s">
        <v>226</v>
      </c>
      <c r="U2265" s="592" t="s">
        <v>226</v>
      </c>
      <c r="V2265" s="592" t="s">
        <v>226</v>
      </c>
      <c r="W2265" s="592" t="s">
        <v>224</v>
      </c>
      <c r="X2265" s="592" t="s">
        <v>224</v>
      </c>
      <c r="Y2265" s="592" t="s">
        <v>226</v>
      </c>
      <c r="Z2265" s="592" t="s">
        <v>226</v>
      </c>
      <c r="AA2265" s="592" t="s">
        <v>224</v>
      </c>
      <c r="AB2265" s="592" t="s">
        <v>226</v>
      </c>
      <c r="AC2265" s="592" t="s">
        <v>226</v>
      </c>
      <c r="AD2265" s="592" t="s">
        <v>224</v>
      </c>
      <c r="AE2265" s="592" t="s">
        <v>226</v>
      </c>
      <c r="AF2265" s="592" t="s">
        <v>226</v>
      </c>
      <c r="AG2265" s="592" t="s">
        <v>226</v>
      </c>
      <c r="AH2265" s="592" t="s">
        <v>226</v>
      </c>
      <c r="AI2265" s="592" t="s">
        <v>226</v>
      </c>
      <c r="AJ2265" s="592" t="s">
        <v>226</v>
      </c>
      <c r="AK2265" s="592" t="s">
        <v>224</v>
      </c>
      <c r="AL2265" s="592" t="s">
        <v>226</v>
      </c>
      <c r="AM2265" s="592" t="s">
        <v>226</v>
      </c>
      <c r="AN2265" s="592" t="s">
        <v>225</v>
      </c>
      <c r="AO2265" s="592" t="s">
        <v>226</v>
      </c>
      <c r="AP2265" s="592" t="s">
        <v>225</v>
      </c>
      <c r="AQ2265" s="592" t="s">
        <v>226</v>
      </c>
      <c r="AR2265" s="592" t="s">
        <v>225</v>
      </c>
      <c r="AS2265" s="592" t="s">
        <v>225</v>
      </c>
      <c r="AT2265" s="592" t="s">
        <v>225</v>
      </c>
      <c r="AU2265" s="592" t="s">
        <v>225</v>
      </c>
      <c r="AV2265" s="592" t="s">
        <v>225</v>
      </c>
      <c r="AW2265" s="592" t="s">
        <v>225</v>
      </c>
      <c r="AX2265" s="592" t="s">
        <v>225</v>
      </c>
    </row>
    <row r="2266" spans="1:50" x14ac:dyDescent="0.3">
      <c r="A2266" s="592">
        <v>704307</v>
      </c>
      <c r="B2266" s="592" t="s">
        <v>4279</v>
      </c>
      <c r="C2266" s="592" t="s">
        <v>226</v>
      </c>
      <c r="D2266" s="592" t="s">
        <v>226</v>
      </c>
      <c r="E2266" s="592" t="s">
        <v>226</v>
      </c>
      <c r="F2266" s="592" t="s">
        <v>224</v>
      </c>
      <c r="G2266" s="592" t="s">
        <v>226</v>
      </c>
      <c r="H2266" s="592" t="s">
        <v>226</v>
      </c>
      <c r="I2266" s="592" t="s">
        <v>226</v>
      </c>
      <c r="J2266" s="592" t="s">
        <v>224</v>
      </c>
      <c r="K2266" s="592" t="s">
        <v>226</v>
      </c>
      <c r="L2266" s="592" t="s">
        <v>224</v>
      </c>
      <c r="M2266" s="592" t="s">
        <v>224</v>
      </c>
      <c r="N2266" s="592" t="s">
        <v>226</v>
      </c>
      <c r="O2266" s="592" t="s">
        <v>226</v>
      </c>
      <c r="P2266" s="592" t="s">
        <v>226</v>
      </c>
      <c r="Q2266" s="592" t="s">
        <v>226</v>
      </c>
      <c r="R2266" s="592" t="s">
        <v>224</v>
      </c>
      <c r="S2266" s="592" t="s">
        <v>224</v>
      </c>
      <c r="T2266" s="592" t="s">
        <v>224</v>
      </c>
      <c r="U2266" s="592" t="s">
        <v>226</v>
      </c>
      <c r="V2266" s="592" t="s">
        <v>226</v>
      </c>
      <c r="W2266" s="592" t="s">
        <v>224</v>
      </c>
      <c r="X2266" s="592" t="s">
        <v>226</v>
      </c>
      <c r="Y2266" s="592" t="s">
        <v>226</v>
      </c>
      <c r="Z2266" s="592" t="s">
        <v>224</v>
      </c>
      <c r="AA2266" s="592" t="s">
        <v>226</v>
      </c>
      <c r="AB2266" s="592" t="s">
        <v>226</v>
      </c>
      <c r="AC2266" s="592" t="s">
        <v>226</v>
      </c>
      <c r="AD2266" s="592" t="s">
        <v>226</v>
      </c>
      <c r="AE2266" s="592" t="s">
        <v>226</v>
      </c>
      <c r="AF2266" s="592" t="s">
        <v>224</v>
      </c>
      <c r="AG2266" s="592" t="s">
        <v>226</v>
      </c>
      <c r="AH2266" s="592" t="s">
        <v>226</v>
      </c>
      <c r="AI2266" s="592" t="s">
        <v>224</v>
      </c>
      <c r="AJ2266" s="592" t="s">
        <v>226</v>
      </c>
      <c r="AK2266" s="592" t="s">
        <v>224</v>
      </c>
      <c r="AL2266" s="592" t="s">
        <v>226</v>
      </c>
      <c r="AM2266" s="592" t="s">
        <v>226</v>
      </c>
      <c r="AN2266" s="592" t="s">
        <v>226</v>
      </c>
      <c r="AO2266" s="592" t="s">
        <v>226</v>
      </c>
      <c r="AP2266" s="592" t="s">
        <v>225</v>
      </c>
      <c r="AQ2266" s="592" t="s">
        <v>226</v>
      </c>
      <c r="AR2266" s="592" t="s">
        <v>226</v>
      </c>
      <c r="AS2266" s="592" t="s">
        <v>225</v>
      </c>
      <c r="AT2266" s="592" t="s">
        <v>225</v>
      </c>
      <c r="AU2266" s="592" t="s">
        <v>225</v>
      </c>
      <c r="AV2266" s="592" t="s">
        <v>225</v>
      </c>
      <c r="AW2266" s="592" t="s">
        <v>225</v>
      </c>
      <c r="AX2266" s="592" t="s">
        <v>225</v>
      </c>
    </row>
    <row r="2267" spans="1:50" x14ac:dyDescent="0.3">
      <c r="A2267" s="592">
        <v>703690</v>
      </c>
      <c r="B2267" s="592" t="s">
        <v>4279</v>
      </c>
      <c r="C2267" s="592" t="s">
        <v>226</v>
      </c>
      <c r="D2267" s="592" t="s">
        <v>226</v>
      </c>
      <c r="E2267" s="592" t="s">
        <v>226</v>
      </c>
      <c r="F2267" s="592" t="s">
        <v>224</v>
      </c>
      <c r="G2267" s="592" t="s">
        <v>226</v>
      </c>
      <c r="H2267" s="592" t="s">
        <v>226</v>
      </c>
      <c r="I2267" s="592" t="s">
        <v>226</v>
      </c>
      <c r="J2267" s="592" t="s">
        <v>224</v>
      </c>
      <c r="K2267" s="592" t="s">
        <v>226</v>
      </c>
      <c r="L2267" s="592" t="s">
        <v>224</v>
      </c>
      <c r="M2267" s="592" t="s">
        <v>226</v>
      </c>
      <c r="N2267" s="592" t="s">
        <v>226</v>
      </c>
      <c r="O2267" s="592" t="s">
        <v>224</v>
      </c>
      <c r="P2267" s="592" t="s">
        <v>226</v>
      </c>
      <c r="Q2267" s="592" t="s">
        <v>224</v>
      </c>
      <c r="R2267" s="592" t="s">
        <v>224</v>
      </c>
      <c r="S2267" s="592" t="s">
        <v>226</v>
      </c>
      <c r="T2267" s="592" t="s">
        <v>226</v>
      </c>
      <c r="U2267" s="592" t="s">
        <v>224</v>
      </c>
      <c r="V2267" s="592" t="s">
        <v>224</v>
      </c>
      <c r="W2267" s="592" t="s">
        <v>224</v>
      </c>
      <c r="X2267" s="592" t="s">
        <v>224</v>
      </c>
      <c r="Y2267" s="592" t="s">
        <v>224</v>
      </c>
      <c r="Z2267" s="592" t="s">
        <v>226</v>
      </c>
      <c r="AA2267" s="592" t="s">
        <v>226</v>
      </c>
      <c r="AB2267" s="592" t="s">
        <v>226</v>
      </c>
      <c r="AC2267" s="592" t="s">
        <v>226</v>
      </c>
      <c r="AD2267" s="592" t="s">
        <v>224</v>
      </c>
      <c r="AE2267" s="592" t="s">
        <v>226</v>
      </c>
      <c r="AF2267" s="592" t="s">
        <v>226</v>
      </c>
      <c r="AG2267" s="592" t="s">
        <v>226</v>
      </c>
      <c r="AH2267" s="592" t="s">
        <v>226</v>
      </c>
      <c r="AI2267" s="592" t="s">
        <v>226</v>
      </c>
      <c r="AJ2267" s="592" t="s">
        <v>226</v>
      </c>
      <c r="AK2267" s="592" t="s">
        <v>224</v>
      </c>
      <c r="AL2267" s="592" t="s">
        <v>226</v>
      </c>
      <c r="AM2267" s="592" t="s">
        <v>225</v>
      </c>
      <c r="AN2267" s="592" t="s">
        <v>226</v>
      </c>
      <c r="AO2267" s="592" t="s">
        <v>225</v>
      </c>
      <c r="AP2267" s="592" t="s">
        <v>225</v>
      </c>
      <c r="AQ2267" s="592" t="s">
        <v>225</v>
      </c>
      <c r="AR2267" s="592" t="s">
        <v>226</v>
      </c>
      <c r="AS2267" s="592" t="s">
        <v>225</v>
      </c>
      <c r="AT2267" s="592" t="s">
        <v>225</v>
      </c>
      <c r="AU2267" s="592" t="s">
        <v>225</v>
      </c>
      <c r="AV2267" s="592" t="s">
        <v>225</v>
      </c>
      <c r="AW2267" s="592" t="s">
        <v>225</v>
      </c>
      <c r="AX2267" s="592" t="s">
        <v>225</v>
      </c>
    </row>
    <row r="2268" spans="1:50" x14ac:dyDescent="0.3">
      <c r="A2268" s="592">
        <v>703638</v>
      </c>
      <c r="B2268" s="592" t="s">
        <v>4279</v>
      </c>
      <c r="C2268" s="592" t="s">
        <v>224</v>
      </c>
      <c r="D2268" s="592" t="s">
        <v>224</v>
      </c>
      <c r="E2268" s="592" t="s">
        <v>226</v>
      </c>
      <c r="F2268" s="592" t="s">
        <v>224</v>
      </c>
      <c r="G2268" s="592" t="s">
        <v>224</v>
      </c>
      <c r="H2268" s="592" t="s">
        <v>224</v>
      </c>
      <c r="I2268" s="592" t="s">
        <v>224</v>
      </c>
      <c r="J2268" s="592" t="s">
        <v>224</v>
      </c>
      <c r="K2268" s="592" t="s">
        <v>226</v>
      </c>
      <c r="L2268" s="592" t="s">
        <v>224</v>
      </c>
      <c r="M2268" s="592" t="s">
        <v>224</v>
      </c>
      <c r="N2268" s="592" t="s">
        <v>224</v>
      </c>
      <c r="O2268" s="592" t="s">
        <v>224</v>
      </c>
      <c r="P2268" s="592" t="s">
        <v>224</v>
      </c>
      <c r="Q2268" s="592" t="s">
        <v>224</v>
      </c>
      <c r="R2268" s="592" t="s">
        <v>226</v>
      </c>
      <c r="S2268" s="592" t="s">
        <v>224</v>
      </c>
      <c r="T2268" s="592" t="s">
        <v>224</v>
      </c>
      <c r="U2268" s="592" t="s">
        <v>226</v>
      </c>
      <c r="V2268" s="592" t="s">
        <v>226</v>
      </c>
      <c r="W2268" s="592" t="s">
        <v>224</v>
      </c>
      <c r="X2268" s="592" t="s">
        <v>226</v>
      </c>
      <c r="Y2268" s="592" t="s">
        <v>224</v>
      </c>
      <c r="Z2268" s="592" t="s">
        <v>226</v>
      </c>
      <c r="AA2268" s="592" t="s">
        <v>226</v>
      </c>
      <c r="AB2268" s="592" t="s">
        <v>224</v>
      </c>
      <c r="AC2268" s="592" t="s">
        <v>226</v>
      </c>
      <c r="AD2268" s="592" t="s">
        <v>226</v>
      </c>
      <c r="AE2268" s="592" t="s">
        <v>226</v>
      </c>
      <c r="AF2268" s="592" t="s">
        <v>226</v>
      </c>
      <c r="AG2268" s="592" t="s">
        <v>226</v>
      </c>
      <c r="AH2268" s="592" t="s">
        <v>226</v>
      </c>
      <c r="AI2268" s="592" t="s">
        <v>226</v>
      </c>
      <c r="AJ2268" s="592" t="s">
        <v>226</v>
      </c>
      <c r="AK2268" s="592" t="s">
        <v>226</v>
      </c>
      <c r="AL2268" s="592" t="s">
        <v>226</v>
      </c>
      <c r="AM2268" s="592" t="s">
        <v>226</v>
      </c>
      <c r="AN2268" s="592" t="s">
        <v>226</v>
      </c>
      <c r="AO2268" s="592" t="s">
        <v>226</v>
      </c>
      <c r="AP2268" s="592" t="s">
        <v>226</v>
      </c>
      <c r="AQ2268" s="592" t="s">
        <v>226</v>
      </c>
      <c r="AR2268" s="592" t="s">
        <v>226</v>
      </c>
      <c r="AS2268" s="592" t="s">
        <v>225</v>
      </c>
      <c r="AT2268" s="592" t="s">
        <v>225</v>
      </c>
      <c r="AU2268" s="592" t="s">
        <v>225</v>
      </c>
      <c r="AV2268" s="592" t="s">
        <v>225</v>
      </c>
      <c r="AW2268" s="592" t="s">
        <v>225</v>
      </c>
      <c r="AX2268" s="592" t="s">
        <v>225</v>
      </c>
    </row>
    <row r="2269" spans="1:50" x14ac:dyDescent="0.3">
      <c r="A2269" s="592">
        <v>702730</v>
      </c>
      <c r="B2269" s="592" t="s">
        <v>4279</v>
      </c>
      <c r="C2269" s="592" t="s">
        <v>224</v>
      </c>
      <c r="D2269" s="592" t="s">
        <v>224</v>
      </c>
      <c r="E2269" s="592" t="s">
        <v>224</v>
      </c>
      <c r="F2269" s="592" t="s">
        <v>224</v>
      </c>
      <c r="G2269" s="592" t="s">
        <v>224</v>
      </c>
      <c r="H2269" s="592" t="s">
        <v>224</v>
      </c>
      <c r="I2269" s="592" t="s">
        <v>224</v>
      </c>
      <c r="J2269" s="592" t="s">
        <v>224</v>
      </c>
      <c r="K2269" s="592" t="s">
        <v>226</v>
      </c>
      <c r="L2269" s="592" t="s">
        <v>224</v>
      </c>
      <c r="M2269" s="592" t="s">
        <v>226</v>
      </c>
      <c r="N2269" s="592" t="s">
        <v>226</v>
      </c>
      <c r="O2269" s="592" t="s">
        <v>225</v>
      </c>
      <c r="P2269" s="592" t="s">
        <v>224</v>
      </c>
      <c r="Q2269" s="592" t="s">
        <v>226</v>
      </c>
      <c r="R2269" s="592" t="s">
        <v>224</v>
      </c>
      <c r="S2269" s="592" t="s">
        <v>224</v>
      </c>
      <c r="T2269" s="592" t="s">
        <v>226</v>
      </c>
      <c r="U2269" s="592" t="s">
        <v>224</v>
      </c>
      <c r="V2269" s="592" t="s">
        <v>226</v>
      </c>
      <c r="W2269" s="592" t="s">
        <v>224</v>
      </c>
      <c r="X2269" s="592" t="s">
        <v>224</v>
      </c>
      <c r="Y2269" s="592" t="s">
        <v>226</v>
      </c>
      <c r="Z2269" s="592" t="s">
        <v>226</v>
      </c>
      <c r="AA2269" s="592" t="s">
        <v>226</v>
      </c>
      <c r="AB2269" s="592" t="s">
        <v>224</v>
      </c>
      <c r="AC2269" s="592" t="s">
        <v>224</v>
      </c>
      <c r="AD2269" s="592" t="s">
        <v>224</v>
      </c>
      <c r="AE2269" s="592" t="s">
        <v>226</v>
      </c>
      <c r="AF2269" s="592" t="s">
        <v>226</v>
      </c>
      <c r="AG2269" s="592" t="s">
        <v>226</v>
      </c>
      <c r="AH2269" s="592" t="s">
        <v>226</v>
      </c>
      <c r="AI2269" s="592" t="s">
        <v>226</v>
      </c>
      <c r="AJ2269" s="592" t="s">
        <v>226</v>
      </c>
      <c r="AK2269" s="592" t="s">
        <v>225</v>
      </c>
      <c r="AL2269" s="592" t="s">
        <v>226</v>
      </c>
      <c r="AM2269" s="592" t="s">
        <v>226</v>
      </c>
      <c r="AN2269" s="592" t="s">
        <v>226</v>
      </c>
      <c r="AO2269" s="592" t="s">
        <v>226</v>
      </c>
      <c r="AP2269" s="592" t="s">
        <v>225</v>
      </c>
      <c r="AQ2269" s="592" t="s">
        <v>226</v>
      </c>
      <c r="AR2269" s="592" t="s">
        <v>226</v>
      </c>
      <c r="AS2269" s="592" t="s">
        <v>225</v>
      </c>
      <c r="AT2269" s="592" t="s">
        <v>225</v>
      </c>
      <c r="AU2269" s="592" t="s">
        <v>225</v>
      </c>
      <c r="AV2269" s="592" t="s">
        <v>225</v>
      </c>
      <c r="AW2269" s="592" t="s">
        <v>225</v>
      </c>
      <c r="AX2269" s="592" t="s">
        <v>225</v>
      </c>
    </row>
    <row r="2270" spans="1:50" x14ac:dyDescent="0.3">
      <c r="A2270" s="592">
        <v>703395</v>
      </c>
      <c r="B2270" s="592" t="s">
        <v>4279</v>
      </c>
      <c r="C2270" s="592" t="s">
        <v>224</v>
      </c>
      <c r="D2270" s="592" t="s">
        <v>224</v>
      </c>
      <c r="E2270" s="592" t="s">
        <v>224</v>
      </c>
      <c r="F2270" s="592" t="s">
        <v>224</v>
      </c>
      <c r="G2270" s="592" t="s">
        <v>224</v>
      </c>
      <c r="H2270" s="592" t="s">
        <v>224</v>
      </c>
      <c r="I2270" s="592" t="s">
        <v>226</v>
      </c>
      <c r="J2270" s="592" t="s">
        <v>226</v>
      </c>
      <c r="K2270" s="592" t="s">
        <v>226</v>
      </c>
      <c r="L2270" s="592" t="s">
        <v>224</v>
      </c>
      <c r="M2270" s="592" t="s">
        <v>226</v>
      </c>
      <c r="N2270" s="592" t="s">
        <v>226</v>
      </c>
      <c r="O2270" s="592" t="s">
        <v>224</v>
      </c>
      <c r="P2270" s="592" t="s">
        <v>226</v>
      </c>
      <c r="Q2270" s="592" t="s">
        <v>224</v>
      </c>
      <c r="R2270" s="592" t="s">
        <v>226</v>
      </c>
      <c r="S2270" s="592" t="s">
        <v>225</v>
      </c>
      <c r="T2270" s="592" t="s">
        <v>224</v>
      </c>
      <c r="U2270" s="592" t="s">
        <v>226</v>
      </c>
      <c r="V2270" s="592" t="s">
        <v>226</v>
      </c>
      <c r="W2270" s="592" t="s">
        <v>225</v>
      </c>
      <c r="X2270" s="592" t="s">
        <v>226</v>
      </c>
      <c r="Y2270" s="592" t="s">
        <v>226</v>
      </c>
      <c r="Z2270" s="592" t="s">
        <v>224</v>
      </c>
      <c r="AA2270" s="592" t="s">
        <v>226</v>
      </c>
      <c r="AB2270" s="592" t="s">
        <v>226</v>
      </c>
      <c r="AC2270" s="592" t="s">
        <v>224</v>
      </c>
      <c r="AD2270" s="592" t="s">
        <v>224</v>
      </c>
      <c r="AE2270" s="592" t="s">
        <v>224</v>
      </c>
      <c r="AF2270" s="592" t="s">
        <v>226</v>
      </c>
      <c r="AG2270" s="592" t="s">
        <v>226</v>
      </c>
      <c r="AH2270" s="592" t="s">
        <v>226</v>
      </c>
      <c r="AI2270" s="592" t="s">
        <v>224</v>
      </c>
      <c r="AJ2270" s="592" t="s">
        <v>226</v>
      </c>
      <c r="AK2270" s="592" t="s">
        <v>226</v>
      </c>
      <c r="AL2270" s="592" t="s">
        <v>224</v>
      </c>
      <c r="AM2270" s="592" t="s">
        <v>226</v>
      </c>
      <c r="AN2270" s="592" t="s">
        <v>226</v>
      </c>
      <c r="AO2270" s="592" t="s">
        <v>226</v>
      </c>
      <c r="AP2270" s="592" t="s">
        <v>225</v>
      </c>
      <c r="AQ2270" s="592" t="s">
        <v>226</v>
      </c>
      <c r="AR2270" s="592" t="s">
        <v>226</v>
      </c>
      <c r="AS2270" s="592" t="s">
        <v>225</v>
      </c>
      <c r="AT2270" s="592" t="s">
        <v>225</v>
      </c>
      <c r="AU2270" s="592" t="s">
        <v>225</v>
      </c>
      <c r="AV2270" s="592" t="s">
        <v>225</v>
      </c>
      <c r="AW2270" s="592" t="s">
        <v>225</v>
      </c>
      <c r="AX2270" s="592" t="s">
        <v>225</v>
      </c>
    </row>
    <row r="2271" spans="1:50" x14ac:dyDescent="0.3">
      <c r="A2271" s="592">
        <v>702752</v>
      </c>
      <c r="B2271" s="592" t="s">
        <v>4279</v>
      </c>
      <c r="C2271" s="592" t="s">
        <v>224</v>
      </c>
      <c r="D2271" s="592" t="s">
        <v>224</v>
      </c>
      <c r="E2271" s="592" t="s">
        <v>226</v>
      </c>
      <c r="F2271" s="592" t="s">
        <v>224</v>
      </c>
      <c r="G2271" s="592" t="s">
        <v>224</v>
      </c>
      <c r="H2271" s="592" t="s">
        <v>224</v>
      </c>
      <c r="I2271" s="592" t="s">
        <v>226</v>
      </c>
      <c r="J2271" s="592" t="s">
        <v>224</v>
      </c>
      <c r="K2271" s="592" t="s">
        <v>226</v>
      </c>
      <c r="L2271" s="592" t="s">
        <v>224</v>
      </c>
      <c r="M2271" s="592" t="s">
        <v>226</v>
      </c>
      <c r="N2271" s="592" t="s">
        <v>226</v>
      </c>
      <c r="O2271" s="592" t="s">
        <v>224</v>
      </c>
      <c r="P2271" s="592" t="s">
        <v>226</v>
      </c>
      <c r="Q2271" s="592" t="s">
        <v>224</v>
      </c>
      <c r="R2271" s="592" t="s">
        <v>224</v>
      </c>
      <c r="S2271" s="592" t="s">
        <v>224</v>
      </c>
      <c r="T2271" s="592" t="s">
        <v>226</v>
      </c>
      <c r="U2271" s="592" t="s">
        <v>226</v>
      </c>
      <c r="V2271" s="592" t="s">
        <v>226</v>
      </c>
      <c r="W2271" s="592" t="s">
        <v>225</v>
      </c>
      <c r="X2271" s="592" t="s">
        <v>226</v>
      </c>
      <c r="Y2271" s="592" t="s">
        <v>226</v>
      </c>
      <c r="Z2271" s="592" t="s">
        <v>224</v>
      </c>
      <c r="AA2271" s="592" t="s">
        <v>226</v>
      </c>
      <c r="AB2271" s="592" t="s">
        <v>226</v>
      </c>
      <c r="AC2271" s="592" t="s">
        <v>226</v>
      </c>
      <c r="AD2271" s="592" t="s">
        <v>226</v>
      </c>
      <c r="AE2271" s="592" t="s">
        <v>226</v>
      </c>
      <c r="AF2271" s="592" t="s">
        <v>226</v>
      </c>
      <c r="AG2271" s="592" t="s">
        <v>226</v>
      </c>
      <c r="AH2271" s="592" t="s">
        <v>226</v>
      </c>
      <c r="AI2271" s="592" t="s">
        <v>226</v>
      </c>
      <c r="AJ2271" s="592" t="s">
        <v>226</v>
      </c>
      <c r="AK2271" s="592" t="s">
        <v>225</v>
      </c>
      <c r="AL2271" s="592" t="s">
        <v>226</v>
      </c>
      <c r="AM2271" s="592" t="s">
        <v>226</v>
      </c>
      <c r="AN2271" s="592" t="s">
        <v>225</v>
      </c>
      <c r="AO2271" s="592" t="s">
        <v>226</v>
      </c>
      <c r="AP2271" s="592" t="s">
        <v>225</v>
      </c>
      <c r="AQ2271" s="592" t="s">
        <v>225</v>
      </c>
      <c r="AR2271" s="592" t="s">
        <v>226</v>
      </c>
      <c r="AS2271" s="592" t="s">
        <v>225</v>
      </c>
      <c r="AT2271" s="592" t="s">
        <v>225</v>
      </c>
      <c r="AU2271" s="592" t="s">
        <v>225</v>
      </c>
      <c r="AV2271" s="592" t="s">
        <v>225</v>
      </c>
      <c r="AW2271" s="592" t="s">
        <v>225</v>
      </c>
      <c r="AX2271" s="592" t="s">
        <v>225</v>
      </c>
    </row>
    <row r="2272" spans="1:50" x14ac:dyDescent="0.3">
      <c r="A2272" s="592">
        <v>703468</v>
      </c>
      <c r="B2272" s="592" t="s">
        <v>4279</v>
      </c>
      <c r="C2272" s="592" t="s">
        <v>224</v>
      </c>
      <c r="D2272" s="592" t="s">
        <v>226</v>
      </c>
      <c r="E2272" s="592" t="s">
        <v>226</v>
      </c>
      <c r="F2272" s="592" t="s">
        <v>224</v>
      </c>
      <c r="G2272" s="592" t="s">
        <v>224</v>
      </c>
      <c r="H2272" s="592" t="s">
        <v>224</v>
      </c>
      <c r="I2272" s="592" t="s">
        <v>226</v>
      </c>
      <c r="J2272" s="592" t="s">
        <v>224</v>
      </c>
      <c r="K2272" s="592" t="s">
        <v>226</v>
      </c>
      <c r="L2272" s="592" t="s">
        <v>226</v>
      </c>
      <c r="M2272" s="592" t="s">
        <v>226</v>
      </c>
      <c r="N2272" s="592" t="s">
        <v>226</v>
      </c>
      <c r="O2272" s="592" t="s">
        <v>224</v>
      </c>
      <c r="P2272" s="592" t="s">
        <v>224</v>
      </c>
      <c r="Q2272" s="592" t="s">
        <v>226</v>
      </c>
      <c r="R2272" s="592" t="s">
        <v>226</v>
      </c>
      <c r="S2272" s="592" t="s">
        <v>226</v>
      </c>
      <c r="T2272" s="592" t="s">
        <v>226</v>
      </c>
      <c r="U2272" s="592" t="s">
        <v>226</v>
      </c>
      <c r="V2272" s="592" t="s">
        <v>224</v>
      </c>
      <c r="W2272" s="592" t="s">
        <v>226</v>
      </c>
      <c r="X2272" s="592" t="s">
        <v>224</v>
      </c>
      <c r="Y2272" s="592" t="s">
        <v>224</v>
      </c>
      <c r="Z2272" s="592" t="s">
        <v>226</v>
      </c>
      <c r="AA2272" s="592" t="s">
        <v>226</v>
      </c>
      <c r="AB2272" s="592" t="s">
        <v>224</v>
      </c>
      <c r="AC2272" s="592" t="s">
        <v>224</v>
      </c>
      <c r="AD2272" s="592" t="s">
        <v>224</v>
      </c>
      <c r="AE2272" s="592" t="s">
        <v>224</v>
      </c>
      <c r="AF2272" s="592" t="s">
        <v>226</v>
      </c>
      <c r="AG2272" s="592" t="s">
        <v>226</v>
      </c>
      <c r="AH2272" s="592" t="s">
        <v>226</v>
      </c>
      <c r="AI2272" s="592" t="s">
        <v>226</v>
      </c>
      <c r="AJ2272" s="592" t="s">
        <v>224</v>
      </c>
      <c r="AK2272" s="592" t="s">
        <v>225</v>
      </c>
      <c r="AL2272" s="592" t="s">
        <v>226</v>
      </c>
      <c r="AM2272" s="592" t="s">
        <v>226</v>
      </c>
      <c r="AN2272" s="592" t="s">
        <v>226</v>
      </c>
      <c r="AO2272" s="592" t="s">
        <v>226</v>
      </c>
      <c r="AP2272" s="592" t="s">
        <v>226</v>
      </c>
      <c r="AQ2272" s="592" t="s">
        <v>225</v>
      </c>
      <c r="AR2272" s="592" t="s">
        <v>226</v>
      </c>
      <c r="AS2272" s="592" t="s">
        <v>225</v>
      </c>
      <c r="AT2272" s="592" t="s">
        <v>225</v>
      </c>
      <c r="AU2272" s="592" t="s">
        <v>225</v>
      </c>
      <c r="AV2272" s="592" t="s">
        <v>225</v>
      </c>
      <c r="AW2272" s="592" t="s">
        <v>225</v>
      </c>
      <c r="AX2272" s="592" t="s">
        <v>225</v>
      </c>
    </row>
    <row r="2273" spans="1:50" x14ac:dyDescent="0.3">
      <c r="A2273" s="592">
        <v>703946</v>
      </c>
      <c r="B2273" s="592" t="s">
        <v>4279</v>
      </c>
      <c r="C2273" s="592" t="s">
        <v>224</v>
      </c>
      <c r="D2273" s="592" t="s">
        <v>226</v>
      </c>
      <c r="E2273" s="592" t="s">
        <v>224</v>
      </c>
      <c r="F2273" s="592" t="s">
        <v>226</v>
      </c>
      <c r="G2273" s="592" t="s">
        <v>224</v>
      </c>
      <c r="H2273" s="592" t="s">
        <v>224</v>
      </c>
      <c r="I2273" s="592" t="s">
        <v>226</v>
      </c>
      <c r="J2273" s="592" t="s">
        <v>226</v>
      </c>
      <c r="K2273" s="592" t="s">
        <v>226</v>
      </c>
      <c r="L2273" s="592" t="s">
        <v>226</v>
      </c>
      <c r="M2273" s="592" t="s">
        <v>226</v>
      </c>
      <c r="N2273" s="592" t="s">
        <v>226</v>
      </c>
      <c r="O2273" s="592" t="s">
        <v>226</v>
      </c>
      <c r="P2273" s="592" t="s">
        <v>226</v>
      </c>
      <c r="Q2273" s="592" t="s">
        <v>224</v>
      </c>
      <c r="R2273" s="592" t="s">
        <v>226</v>
      </c>
      <c r="S2273" s="592" t="s">
        <v>224</v>
      </c>
      <c r="T2273" s="592" t="s">
        <v>224</v>
      </c>
      <c r="U2273" s="592" t="s">
        <v>226</v>
      </c>
      <c r="V2273" s="592" t="s">
        <v>226</v>
      </c>
      <c r="W2273" s="592" t="s">
        <v>226</v>
      </c>
      <c r="X2273" s="592" t="s">
        <v>226</v>
      </c>
      <c r="Y2273" s="592" t="s">
        <v>226</v>
      </c>
      <c r="Z2273" s="592" t="s">
        <v>226</v>
      </c>
      <c r="AA2273" s="592" t="s">
        <v>226</v>
      </c>
      <c r="AB2273" s="592" t="s">
        <v>226</v>
      </c>
      <c r="AC2273" s="592" t="s">
        <v>226</v>
      </c>
      <c r="AD2273" s="592" t="s">
        <v>226</v>
      </c>
      <c r="AE2273" s="592" t="s">
        <v>226</v>
      </c>
      <c r="AF2273" s="592" t="s">
        <v>226</v>
      </c>
      <c r="AG2273" s="592" t="s">
        <v>226</v>
      </c>
      <c r="AH2273" s="592" t="s">
        <v>226</v>
      </c>
      <c r="AI2273" s="592" t="s">
        <v>225</v>
      </c>
      <c r="AJ2273" s="592" t="s">
        <v>226</v>
      </c>
      <c r="AK2273" s="592" t="s">
        <v>225</v>
      </c>
      <c r="AL2273" s="592" t="s">
        <v>226</v>
      </c>
      <c r="AM2273" s="592" t="s">
        <v>226</v>
      </c>
      <c r="AN2273" s="592" t="s">
        <v>225</v>
      </c>
      <c r="AO2273" s="592" t="s">
        <v>226</v>
      </c>
      <c r="AP2273" s="592" t="s">
        <v>225</v>
      </c>
      <c r="AQ2273" s="592" t="s">
        <v>225</v>
      </c>
      <c r="AR2273" s="592" t="s">
        <v>226</v>
      </c>
      <c r="AS2273" s="592" t="s">
        <v>225</v>
      </c>
      <c r="AT2273" s="592" t="s">
        <v>225</v>
      </c>
      <c r="AU2273" s="592" t="s">
        <v>225</v>
      </c>
      <c r="AV2273" s="592" t="s">
        <v>225</v>
      </c>
      <c r="AW2273" s="592" t="s">
        <v>225</v>
      </c>
      <c r="AX2273" s="592" t="s">
        <v>225</v>
      </c>
    </row>
    <row r="2274" spans="1:50" x14ac:dyDescent="0.3">
      <c r="A2274" s="592">
        <v>703605</v>
      </c>
      <c r="B2274" s="592" t="s">
        <v>4279</v>
      </c>
      <c r="C2274" s="592" t="s">
        <v>224</v>
      </c>
      <c r="D2274" s="592" t="s">
        <v>226</v>
      </c>
      <c r="E2274" s="592" t="s">
        <v>226</v>
      </c>
      <c r="F2274" s="592" t="s">
        <v>226</v>
      </c>
      <c r="G2274" s="592" t="s">
        <v>224</v>
      </c>
      <c r="H2274" s="592" t="s">
        <v>226</v>
      </c>
      <c r="I2274" s="592" t="s">
        <v>226</v>
      </c>
      <c r="J2274" s="592" t="s">
        <v>224</v>
      </c>
      <c r="K2274" s="592" t="s">
        <v>226</v>
      </c>
      <c r="L2274" s="592" t="s">
        <v>226</v>
      </c>
      <c r="M2274" s="592" t="s">
        <v>226</v>
      </c>
      <c r="N2274" s="592" t="s">
        <v>224</v>
      </c>
      <c r="O2274" s="592" t="s">
        <v>226</v>
      </c>
      <c r="P2274" s="592" t="s">
        <v>226</v>
      </c>
      <c r="Q2274" s="592" t="s">
        <v>224</v>
      </c>
      <c r="R2274" s="592" t="s">
        <v>226</v>
      </c>
      <c r="S2274" s="592" t="s">
        <v>226</v>
      </c>
      <c r="T2274" s="592" t="s">
        <v>224</v>
      </c>
      <c r="U2274" s="592" t="s">
        <v>226</v>
      </c>
      <c r="V2274" s="592" t="s">
        <v>226</v>
      </c>
      <c r="W2274" s="592" t="s">
        <v>226</v>
      </c>
      <c r="X2274" s="592" t="s">
        <v>226</v>
      </c>
      <c r="Y2274" s="592" t="s">
        <v>226</v>
      </c>
      <c r="Z2274" s="592" t="s">
        <v>224</v>
      </c>
      <c r="AA2274" s="592" t="s">
        <v>226</v>
      </c>
      <c r="AB2274" s="592" t="s">
        <v>226</v>
      </c>
      <c r="AC2274" s="592" t="s">
        <v>224</v>
      </c>
      <c r="AD2274" s="592" t="s">
        <v>224</v>
      </c>
      <c r="AE2274" s="592" t="s">
        <v>224</v>
      </c>
      <c r="AF2274" s="592" t="s">
        <v>226</v>
      </c>
      <c r="AG2274" s="592" t="s">
        <v>226</v>
      </c>
      <c r="AH2274" s="592" t="s">
        <v>226</v>
      </c>
      <c r="AI2274" s="592" t="s">
        <v>226</v>
      </c>
      <c r="AJ2274" s="592" t="s">
        <v>224</v>
      </c>
      <c r="AK2274" s="592" t="s">
        <v>226</v>
      </c>
      <c r="AL2274" s="592" t="s">
        <v>224</v>
      </c>
      <c r="AM2274" s="592" t="s">
        <v>226</v>
      </c>
      <c r="AN2274" s="592" t="s">
        <v>226</v>
      </c>
      <c r="AO2274" s="592" t="s">
        <v>225</v>
      </c>
      <c r="AP2274" s="592" t="s">
        <v>225</v>
      </c>
      <c r="AQ2274" s="592" t="s">
        <v>225</v>
      </c>
      <c r="AR2274" s="592" t="s">
        <v>226</v>
      </c>
      <c r="AS2274" s="592" t="s">
        <v>225</v>
      </c>
      <c r="AT2274" s="592" t="s">
        <v>225</v>
      </c>
      <c r="AU2274" s="592" t="s">
        <v>225</v>
      </c>
      <c r="AV2274" s="592" t="s">
        <v>225</v>
      </c>
      <c r="AW2274" s="592" t="s">
        <v>225</v>
      </c>
      <c r="AX2274" s="592" t="s">
        <v>225</v>
      </c>
    </row>
    <row r="2275" spans="1:50" x14ac:dyDescent="0.3">
      <c r="A2275" s="592">
        <v>703308</v>
      </c>
      <c r="B2275" s="592" t="s">
        <v>4279</v>
      </c>
      <c r="C2275" s="592" t="s">
        <v>224</v>
      </c>
      <c r="D2275" s="592" t="s">
        <v>224</v>
      </c>
      <c r="E2275" s="592" t="s">
        <v>224</v>
      </c>
      <c r="F2275" s="592" t="s">
        <v>224</v>
      </c>
      <c r="G2275" s="592" t="s">
        <v>224</v>
      </c>
      <c r="H2275" s="592" t="s">
        <v>226</v>
      </c>
      <c r="I2275" s="592" t="s">
        <v>224</v>
      </c>
      <c r="J2275" s="592" t="s">
        <v>226</v>
      </c>
      <c r="K2275" s="592" t="s">
        <v>226</v>
      </c>
      <c r="L2275" s="592" t="s">
        <v>224</v>
      </c>
      <c r="M2275" s="592" t="s">
        <v>226</v>
      </c>
      <c r="N2275" s="592" t="s">
        <v>226</v>
      </c>
      <c r="O2275" s="592" t="s">
        <v>224</v>
      </c>
      <c r="P2275" s="592" t="s">
        <v>226</v>
      </c>
      <c r="Q2275" s="592" t="s">
        <v>226</v>
      </c>
      <c r="R2275" s="592" t="s">
        <v>226</v>
      </c>
      <c r="S2275" s="592" t="s">
        <v>224</v>
      </c>
      <c r="T2275" s="592" t="s">
        <v>226</v>
      </c>
      <c r="U2275" s="592" t="s">
        <v>224</v>
      </c>
      <c r="V2275" s="592" t="s">
        <v>224</v>
      </c>
      <c r="W2275" s="592" t="s">
        <v>224</v>
      </c>
      <c r="X2275" s="592" t="s">
        <v>224</v>
      </c>
      <c r="Y2275" s="592" t="s">
        <v>224</v>
      </c>
      <c r="Z2275" s="592" t="s">
        <v>226</v>
      </c>
      <c r="AA2275" s="592" t="s">
        <v>226</v>
      </c>
      <c r="AB2275" s="592" t="s">
        <v>226</v>
      </c>
      <c r="AC2275" s="592" t="s">
        <v>226</v>
      </c>
      <c r="AD2275" s="592" t="s">
        <v>226</v>
      </c>
      <c r="AE2275" s="592" t="s">
        <v>226</v>
      </c>
      <c r="AF2275" s="592" t="s">
        <v>226</v>
      </c>
      <c r="AG2275" s="592" t="s">
        <v>226</v>
      </c>
      <c r="AH2275" s="592" t="s">
        <v>226</v>
      </c>
      <c r="AI2275" s="592" t="s">
        <v>226</v>
      </c>
      <c r="AJ2275" s="592" t="s">
        <v>224</v>
      </c>
      <c r="AK2275" s="592" t="s">
        <v>225</v>
      </c>
      <c r="AL2275" s="592" t="s">
        <v>226</v>
      </c>
      <c r="AM2275" s="592" t="s">
        <v>225</v>
      </c>
      <c r="AN2275" s="592" t="s">
        <v>226</v>
      </c>
      <c r="AO2275" s="592" t="s">
        <v>226</v>
      </c>
      <c r="AP2275" s="592" t="s">
        <v>226</v>
      </c>
      <c r="AQ2275" s="592" t="s">
        <v>225</v>
      </c>
      <c r="AR2275" s="592" t="s">
        <v>225</v>
      </c>
      <c r="AS2275" s="592" t="s">
        <v>225</v>
      </c>
      <c r="AT2275" s="592" t="s">
        <v>225</v>
      </c>
      <c r="AU2275" s="592" t="s">
        <v>225</v>
      </c>
      <c r="AV2275" s="592" t="s">
        <v>225</v>
      </c>
      <c r="AW2275" s="592" t="s">
        <v>225</v>
      </c>
      <c r="AX2275" s="592" t="s">
        <v>225</v>
      </c>
    </row>
    <row r="2276" spans="1:50" x14ac:dyDescent="0.3">
      <c r="A2276" s="592">
        <v>703494</v>
      </c>
      <c r="B2276" s="592" t="s">
        <v>4279</v>
      </c>
      <c r="C2276" s="592" t="s">
        <v>224</v>
      </c>
      <c r="D2276" s="592" t="s">
        <v>224</v>
      </c>
      <c r="E2276" s="592" t="s">
        <v>224</v>
      </c>
      <c r="F2276" s="592" t="s">
        <v>224</v>
      </c>
      <c r="G2276" s="592" t="s">
        <v>224</v>
      </c>
      <c r="H2276" s="592" t="s">
        <v>224</v>
      </c>
      <c r="I2276" s="592" t="s">
        <v>224</v>
      </c>
      <c r="J2276" s="592" t="s">
        <v>224</v>
      </c>
      <c r="K2276" s="592" t="s">
        <v>226</v>
      </c>
      <c r="L2276" s="592" t="s">
        <v>224</v>
      </c>
      <c r="M2276" s="592" t="s">
        <v>224</v>
      </c>
      <c r="N2276" s="592" t="s">
        <v>226</v>
      </c>
      <c r="O2276" s="592" t="s">
        <v>224</v>
      </c>
      <c r="P2276" s="592" t="s">
        <v>226</v>
      </c>
      <c r="Q2276" s="592" t="s">
        <v>226</v>
      </c>
      <c r="R2276" s="592" t="s">
        <v>224</v>
      </c>
      <c r="S2276" s="592" t="s">
        <v>224</v>
      </c>
      <c r="T2276" s="592" t="s">
        <v>226</v>
      </c>
      <c r="U2276" s="592" t="s">
        <v>226</v>
      </c>
      <c r="V2276" s="592" t="s">
        <v>226</v>
      </c>
      <c r="W2276" s="592" t="s">
        <v>224</v>
      </c>
      <c r="X2276" s="592" t="s">
        <v>226</v>
      </c>
      <c r="Y2276" s="592" t="s">
        <v>226</v>
      </c>
      <c r="Z2276" s="592" t="s">
        <v>224</v>
      </c>
      <c r="AA2276" s="592" t="s">
        <v>226</v>
      </c>
      <c r="AB2276" s="592" t="s">
        <v>226</v>
      </c>
      <c r="AC2276" s="592" t="s">
        <v>224</v>
      </c>
      <c r="AD2276" s="592" t="s">
        <v>224</v>
      </c>
      <c r="AE2276" s="592" t="s">
        <v>226</v>
      </c>
      <c r="AF2276" s="592" t="s">
        <v>224</v>
      </c>
      <c r="AG2276" s="592" t="s">
        <v>226</v>
      </c>
      <c r="AH2276" s="592" t="s">
        <v>226</v>
      </c>
      <c r="AI2276" s="592" t="s">
        <v>224</v>
      </c>
      <c r="AJ2276" s="592" t="s">
        <v>224</v>
      </c>
      <c r="AK2276" s="592" t="s">
        <v>224</v>
      </c>
      <c r="AL2276" s="592" t="s">
        <v>226</v>
      </c>
      <c r="AM2276" s="592" t="s">
        <v>226</v>
      </c>
      <c r="AN2276" s="592" t="s">
        <v>225</v>
      </c>
      <c r="AO2276" s="592" t="s">
        <v>226</v>
      </c>
      <c r="AP2276" s="592" t="s">
        <v>226</v>
      </c>
      <c r="AQ2276" s="592" t="s">
        <v>226</v>
      </c>
      <c r="AR2276" s="592" t="s">
        <v>226</v>
      </c>
      <c r="AS2276" s="592" t="s">
        <v>225</v>
      </c>
      <c r="AT2276" s="592" t="s">
        <v>225</v>
      </c>
      <c r="AU2276" s="592" t="s">
        <v>225</v>
      </c>
      <c r="AV2276" s="592" t="s">
        <v>225</v>
      </c>
      <c r="AW2276" s="592" t="s">
        <v>225</v>
      </c>
      <c r="AX2276" s="592" t="s">
        <v>225</v>
      </c>
    </row>
    <row r="2277" spans="1:50" x14ac:dyDescent="0.3">
      <c r="A2277" s="592">
        <v>703858</v>
      </c>
      <c r="B2277" s="592" t="s">
        <v>4279</v>
      </c>
      <c r="C2277" s="592" t="s">
        <v>224</v>
      </c>
      <c r="D2277" s="592" t="s">
        <v>224</v>
      </c>
      <c r="E2277" s="592" t="s">
        <v>224</v>
      </c>
      <c r="F2277" s="592" t="s">
        <v>224</v>
      </c>
      <c r="G2277" s="592" t="s">
        <v>226</v>
      </c>
      <c r="H2277" s="592" t="s">
        <v>224</v>
      </c>
      <c r="I2277" s="592" t="s">
        <v>226</v>
      </c>
      <c r="J2277" s="592" t="s">
        <v>226</v>
      </c>
      <c r="K2277" s="592" t="s">
        <v>226</v>
      </c>
      <c r="L2277" s="592" t="s">
        <v>226</v>
      </c>
      <c r="M2277" s="592" t="s">
        <v>226</v>
      </c>
      <c r="N2277" s="592" t="s">
        <v>224</v>
      </c>
      <c r="O2277" s="592" t="s">
        <v>226</v>
      </c>
      <c r="P2277" s="592" t="s">
        <v>226</v>
      </c>
      <c r="Q2277" s="592" t="s">
        <v>226</v>
      </c>
      <c r="R2277" s="592" t="s">
        <v>226</v>
      </c>
      <c r="S2277" s="592" t="s">
        <v>224</v>
      </c>
      <c r="T2277" s="592" t="s">
        <v>226</v>
      </c>
      <c r="U2277" s="592" t="s">
        <v>226</v>
      </c>
      <c r="V2277" s="592" t="s">
        <v>224</v>
      </c>
      <c r="W2277" s="592" t="s">
        <v>226</v>
      </c>
      <c r="X2277" s="592" t="s">
        <v>226</v>
      </c>
      <c r="Y2277" s="592" t="s">
        <v>226</v>
      </c>
      <c r="Z2277" s="592" t="s">
        <v>224</v>
      </c>
      <c r="AA2277" s="592" t="s">
        <v>226</v>
      </c>
      <c r="AB2277" s="592" t="s">
        <v>226</v>
      </c>
      <c r="AC2277" s="592" t="s">
        <v>226</v>
      </c>
      <c r="AD2277" s="592" t="s">
        <v>224</v>
      </c>
      <c r="AE2277" s="592" t="s">
        <v>226</v>
      </c>
      <c r="AF2277" s="592" t="s">
        <v>226</v>
      </c>
      <c r="AG2277" s="592" t="s">
        <v>226</v>
      </c>
      <c r="AH2277" s="592" t="s">
        <v>224</v>
      </c>
      <c r="AI2277" s="592" t="s">
        <v>224</v>
      </c>
      <c r="AJ2277" s="592" t="s">
        <v>226</v>
      </c>
      <c r="AK2277" s="592" t="s">
        <v>224</v>
      </c>
      <c r="AL2277" s="592" t="s">
        <v>226</v>
      </c>
      <c r="AM2277" s="592" t="s">
        <v>226</v>
      </c>
      <c r="AN2277" s="592" t="s">
        <v>225</v>
      </c>
      <c r="AO2277" s="592" t="s">
        <v>226</v>
      </c>
      <c r="AP2277" s="592" t="s">
        <v>226</v>
      </c>
      <c r="AQ2277" s="592" t="s">
        <v>226</v>
      </c>
      <c r="AR2277" s="592" t="s">
        <v>226</v>
      </c>
      <c r="AS2277" s="592" t="s">
        <v>225</v>
      </c>
      <c r="AT2277" s="592" t="s">
        <v>225</v>
      </c>
      <c r="AU2277" s="592" t="s">
        <v>225</v>
      </c>
      <c r="AV2277" s="592" t="s">
        <v>225</v>
      </c>
      <c r="AW2277" s="592" t="s">
        <v>225</v>
      </c>
      <c r="AX2277" s="592" t="s">
        <v>225</v>
      </c>
    </row>
    <row r="2278" spans="1:50" x14ac:dyDescent="0.3">
      <c r="A2278" s="592">
        <v>703831</v>
      </c>
      <c r="B2278" s="592" t="s">
        <v>4279</v>
      </c>
      <c r="C2278" s="592" t="s">
        <v>224</v>
      </c>
      <c r="D2278" s="592" t="s">
        <v>224</v>
      </c>
      <c r="E2278" s="592" t="s">
        <v>224</v>
      </c>
      <c r="F2278" s="592" t="s">
        <v>224</v>
      </c>
      <c r="G2278" s="592" t="s">
        <v>226</v>
      </c>
      <c r="H2278" s="592" t="s">
        <v>224</v>
      </c>
      <c r="I2278" s="592" t="s">
        <v>226</v>
      </c>
      <c r="J2278" s="592" t="s">
        <v>224</v>
      </c>
      <c r="K2278" s="592" t="s">
        <v>224</v>
      </c>
      <c r="L2278" s="592" t="s">
        <v>224</v>
      </c>
      <c r="M2278" s="592" t="s">
        <v>226</v>
      </c>
      <c r="N2278" s="592" t="s">
        <v>226</v>
      </c>
      <c r="O2278" s="592" t="s">
        <v>226</v>
      </c>
      <c r="P2278" s="592" t="s">
        <v>224</v>
      </c>
      <c r="Q2278" s="592" t="s">
        <v>226</v>
      </c>
      <c r="R2278" s="592" t="s">
        <v>224</v>
      </c>
      <c r="S2278" s="592" t="s">
        <v>225</v>
      </c>
      <c r="T2278" s="592" t="s">
        <v>224</v>
      </c>
      <c r="U2278" s="592" t="s">
        <v>224</v>
      </c>
      <c r="V2278" s="592" t="s">
        <v>224</v>
      </c>
      <c r="W2278" s="592" t="s">
        <v>224</v>
      </c>
      <c r="X2278" s="592" t="s">
        <v>226</v>
      </c>
      <c r="Y2278" s="592" t="s">
        <v>226</v>
      </c>
      <c r="Z2278" s="592" t="s">
        <v>224</v>
      </c>
      <c r="AA2278" s="592" t="s">
        <v>226</v>
      </c>
      <c r="AB2278" s="592" t="s">
        <v>224</v>
      </c>
      <c r="AC2278" s="592" t="s">
        <v>226</v>
      </c>
      <c r="AD2278" s="592" t="s">
        <v>226</v>
      </c>
      <c r="AE2278" s="592" t="s">
        <v>226</v>
      </c>
      <c r="AF2278" s="592" t="s">
        <v>226</v>
      </c>
      <c r="AG2278" s="592" t="s">
        <v>226</v>
      </c>
      <c r="AH2278" s="592" t="s">
        <v>226</v>
      </c>
      <c r="AI2278" s="592" t="s">
        <v>226</v>
      </c>
      <c r="AJ2278" s="592" t="s">
        <v>226</v>
      </c>
      <c r="AK2278" s="592" t="s">
        <v>225</v>
      </c>
      <c r="AL2278" s="592" t="s">
        <v>226</v>
      </c>
      <c r="AM2278" s="592" t="s">
        <v>226</v>
      </c>
      <c r="AN2278" s="592" t="s">
        <v>225</v>
      </c>
      <c r="AO2278" s="592" t="s">
        <v>226</v>
      </c>
      <c r="AP2278" s="592" t="s">
        <v>225</v>
      </c>
      <c r="AQ2278" s="592" t="s">
        <v>225</v>
      </c>
      <c r="AR2278" s="592" t="s">
        <v>226</v>
      </c>
      <c r="AS2278" s="592" t="s">
        <v>225</v>
      </c>
      <c r="AT2278" s="592" t="s">
        <v>225</v>
      </c>
      <c r="AU2278" s="592" t="s">
        <v>225</v>
      </c>
      <c r="AV2278" s="592" t="s">
        <v>225</v>
      </c>
      <c r="AW2278" s="592" t="s">
        <v>225</v>
      </c>
      <c r="AX2278" s="592" t="s">
        <v>225</v>
      </c>
    </row>
    <row r="2279" spans="1:50" x14ac:dyDescent="0.3">
      <c r="A2279" s="592">
        <v>703778</v>
      </c>
      <c r="B2279" s="592" t="s">
        <v>4279</v>
      </c>
      <c r="C2279" s="592" t="s">
        <v>224</v>
      </c>
      <c r="D2279" s="592" t="s">
        <v>226</v>
      </c>
      <c r="E2279" s="592" t="s">
        <v>224</v>
      </c>
      <c r="F2279" s="592" t="s">
        <v>224</v>
      </c>
      <c r="G2279" s="592" t="s">
        <v>224</v>
      </c>
      <c r="H2279" s="592" t="s">
        <v>226</v>
      </c>
      <c r="I2279" s="592" t="s">
        <v>226</v>
      </c>
      <c r="J2279" s="592" t="s">
        <v>224</v>
      </c>
      <c r="K2279" s="592" t="s">
        <v>226</v>
      </c>
      <c r="L2279" s="592" t="s">
        <v>226</v>
      </c>
      <c r="M2279" s="592" t="s">
        <v>226</v>
      </c>
      <c r="N2279" s="592" t="s">
        <v>224</v>
      </c>
      <c r="O2279" s="592" t="s">
        <v>226</v>
      </c>
      <c r="P2279" s="592" t="s">
        <v>226</v>
      </c>
      <c r="Q2279" s="592" t="s">
        <v>226</v>
      </c>
      <c r="R2279" s="592" t="s">
        <v>226</v>
      </c>
      <c r="S2279" s="592" t="s">
        <v>226</v>
      </c>
      <c r="T2279" s="592" t="s">
        <v>224</v>
      </c>
      <c r="U2279" s="592" t="s">
        <v>226</v>
      </c>
      <c r="V2279" s="592" t="s">
        <v>224</v>
      </c>
      <c r="W2279" s="592" t="s">
        <v>224</v>
      </c>
      <c r="X2279" s="592" t="s">
        <v>226</v>
      </c>
      <c r="Y2279" s="592" t="s">
        <v>226</v>
      </c>
      <c r="Z2279" s="592" t="s">
        <v>224</v>
      </c>
      <c r="AA2279" s="592" t="s">
        <v>226</v>
      </c>
      <c r="AB2279" s="592" t="s">
        <v>226</v>
      </c>
      <c r="AC2279" s="592" t="s">
        <v>226</v>
      </c>
      <c r="AD2279" s="592" t="s">
        <v>224</v>
      </c>
      <c r="AE2279" s="592" t="s">
        <v>224</v>
      </c>
      <c r="AF2279" s="592" t="s">
        <v>224</v>
      </c>
      <c r="AG2279" s="592" t="s">
        <v>226</v>
      </c>
      <c r="AH2279" s="592" t="s">
        <v>226</v>
      </c>
      <c r="AI2279" s="592" t="s">
        <v>224</v>
      </c>
      <c r="AJ2279" s="592" t="s">
        <v>226</v>
      </c>
      <c r="AK2279" s="592" t="s">
        <v>224</v>
      </c>
      <c r="AL2279" s="592" t="s">
        <v>226</v>
      </c>
      <c r="AM2279" s="592" t="s">
        <v>226</v>
      </c>
      <c r="AN2279" s="592" t="s">
        <v>225</v>
      </c>
      <c r="AO2279" s="592" t="s">
        <v>226</v>
      </c>
      <c r="AP2279" s="592" t="s">
        <v>226</v>
      </c>
      <c r="AQ2279" s="592" t="s">
        <v>226</v>
      </c>
      <c r="AR2279" s="592" t="s">
        <v>226</v>
      </c>
      <c r="AS2279" s="592" t="s">
        <v>225</v>
      </c>
      <c r="AT2279" s="592" t="s">
        <v>225</v>
      </c>
      <c r="AU2279" s="592" t="s">
        <v>225</v>
      </c>
      <c r="AV2279" s="592" t="s">
        <v>225</v>
      </c>
      <c r="AW2279" s="592" t="s">
        <v>225</v>
      </c>
      <c r="AX2279" s="592" t="s">
        <v>225</v>
      </c>
    </row>
    <row r="2280" spans="1:50" x14ac:dyDescent="0.3">
      <c r="A2280" s="592">
        <v>704934</v>
      </c>
      <c r="B2280" s="592" t="s">
        <v>4281</v>
      </c>
      <c r="C2280" s="592" t="s">
        <v>225</v>
      </c>
      <c r="D2280" s="592" t="s">
        <v>226</v>
      </c>
      <c r="E2280" s="592" t="s">
        <v>226</v>
      </c>
      <c r="F2280" s="592" t="s">
        <v>226</v>
      </c>
      <c r="G2280" s="592" t="s">
        <v>226</v>
      </c>
      <c r="H2280" s="592" t="s">
        <v>226</v>
      </c>
      <c r="I2280" s="592" t="s">
        <v>226</v>
      </c>
      <c r="J2280" s="592" t="s">
        <v>226</v>
      </c>
      <c r="K2280" s="592" t="s">
        <v>226</v>
      </c>
      <c r="L2280" s="592" t="s">
        <v>226</v>
      </c>
      <c r="M2280" s="592" t="s">
        <v>226</v>
      </c>
      <c r="N2280" s="592" t="s">
        <v>226</v>
      </c>
      <c r="O2280" s="592" t="s">
        <v>226</v>
      </c>
      <c r="P2280" s="592" t="s">
        <v>226</v>
      </c>
      <c r="Q2280" s="592" t="s">
        <v>226</v>
      </c>
      <c r="R2280" s="592" t="s">
        <v>224</v>
      </c>
      <c r="S2280" s="592" t="s">
        <v>226</v>
      </c>
      <c r="T2280" s="592" t="s">
        <v>226</v>
      </c>
      <c r="U2280" s="592" t="s">
        <v>226</v>
      </c>
      <c r="V2280" s="592" t="s">
        <v>226</v>
      </c>
      <c r="W2280" s="592" t="s">
        <v>226</v>
      </c>
      <c r="X2280" s="592" t="s">
        <v>226</v>
      </c>
      <c r="Y2280" s="592" t="s">
        <v>226</v>
      </c>
      <c r="Z2280" s="592" t="s">
        <v>224</v>
      </c>
      <c r="AA2280" s="592" t="s">
        <v>226</v>
      </c>
      <c r="AB2280" s="592" t="s">
        <v>226</v>
      </c>
      <c r="AC2280" s="592" t="s">
        <v>225</v>
      </c>
      <c r="AD2280" s="592" t="s">
        <v>226</v>
      </c>
      <c r="AE2280" s="592" t="s">
        <v>226</v>
      </c>
      <c r="AF2280" s="592" t="s">
        <v>226</v>
      </c>
      <c r="AG2280" s="592" t="s">
        <v>225</v>
      </c>
      <c r="AH2280" s="592" t="s">
        <v>226</v>
      </c>
      <c r="AI2280" s="592" t="s">
        <v>226</v>
      </c>
      <c r="AJ2280" s="592" t="s">
        <v>226</v>
      </c>
      <c r="AK2280" s="592" t="s">
        <v>225</v>
      </c>
      <c r="AL2280" s="592" t="s">
        <v>226</v>
      </c>
      <c r="AM2280" s="592" t="s">
        <v>225</v>
      </c>
      <c r="AN2280" s="592" t="s">
        <v>225</v>
      </c>
      <c r="AO2280" s="592" t="s">
        <v>225</v>
      </c>
      <c r="AP2280" s="592" t="s">
        <v>225</v>
      </c>
      <c r="AQ2280" s="592" t="s">
        <v>225</v>
      </c>
      <c r="AR2280" s="592" t="s">
        <v>225</v>
      </c>
    </row>
    <row r="2281" spans="1:50" x14ac:dyDescent="0.3">
      <c r="A2281" s="592">
        <v>705592</v>
      </c>
      <c r="B2281" s="592" t="s">
        <v>4281</v>
      </c>
      <c r="C2281" s="592" t="s">
        <v>226</v>
      </c>
      <c r="D2281" s="592" t="s">
        <v>224</v>
      </c>
      <c r="E2281" s="592" t="s">
        <v>226</v>
      </c>
      <c r="F2281" s="592" t="s">
        <v>226</v>
      </c>
      <c r="G2281" s="592" t="s">
        <v>226</v>
      </c>
      <c r="H2281" s="592" t="s">
        <v>226</v>
      </c>
      <c r="I2281" s="592" t="s">
        <v>226</v>
      </c>
      <c r="J2281" s="592" t="s">
        <v>224</v>
      </c>
      <c r="K2281" s="592" t="s">
        <v>226</v>
      </c>
      <c r="L2281" s="592" t="s">
        <v>226</v>
      </c>
      <c r="M2281" s="592" t="s">
        <v>226</v>
      </c>
      <c r="N2281" s="592" t="s">
        <v>226</v>
      </c>
      <c r="O2281" s="592" t="s">
        <v>226</v>
      </c>
      <c r="P2281" s="592" t="s">
        <v>226</v>
      </c>
      <c r="Q2281" s="592" t="s">
        <v>226</v>
      </c>
      <c r="R2281" s="592" t="s">
        <v>226</v>
      </c>
      <c r="S2281" s="592" t="s">
        <v>226</v>
      </c>
      <c r="T2281" s="592" t="s">
        <v>226</v>
      </c>
      <c r="U2281" s="592" t="s">
        <v>226</v>
      </c>
      <c r="V2281" s="592" t="s">
        <v>226</v>
      </c>
      <c r="W2281" s="592" t="s">
        <v>226</v>
      </c>
      <c r="X2281" s="592" t="s">
        <v>226</v>
      </c>
      <c r="Y2281" s="592" t="s">
        <v>226</v>
      </c>
      <c r="Z2281" s="592" t="s">
        <v>226</v>
      </c>
      <c r="AA2281" s="592" t="s">
        <v>226</v>
      </c>
      <c r="AB2281" s="592" t="s">
        <v>226</v>
      </c>
      <c r="AC2281" s="592" t="s">
        <v>226</v>
      </c>
      <c r="AD2281" s="592" t="s">
        <v>226</v>
      </c>
      <c r="AE2281" s="592" t="s">
        <v>226</v>
      </c>
      <c r="AF2281" s="592" t="s">
        <v>226</v>
      </c>
      <c r="AG2281" s="592" t="s">
        <v>226</v>
      </c>
      <c r="AH2281" s="592" t="s">
        <v>226</v>
      </c>
      <c r="AI2281" s="592" t="s">
        <v>226</v>
      </c>
      <c r="AJ2281" s="592" t="s">
        <v>226</v>
      </c>
      <c r="AK2281" s="592" t="s">
        <v>226</v>
      </c>
      <c r="AL2281" s="592" t="s">
        <v>226</v>
      </c>
      <c r="AM2281" s="592" t="s">
        <v>225</v>
      </c>
      <c r="AN2281" s="592" t="s">
        <v>225</v>
      </c>
      <c r="AO2281" s="592" t="s">
        <v>225</v>
      </c>
      <c r="AP2281" s="592" t="s">
        <v>225</v>
      </c>
      <c r="AQ2281" s="592" t="s">
        <v>225</v>
      </c>
      <c r="AR2281" s="592" t="s">
        <v>225</v>
      </c>
    </row>
    <row r="2282" spans="1:50" x14ac:dyDescent="0.3">
      <c r="A2282" s="592">
        <v>706149</v>
      </c>
      <c r="B2282" s="592" t="s">
        <v>4281</v>
      </c>
      <c r="C2282" s="592" t="s">
        <v>226</v>
      </c>
      <c r="D2282" s="592" t="s">
        <v>226</v>
      </c>
      <c r="E2282" s="592" t="s">
        <v>226</v>
      </c>
      <c r="F2282" s="592" t="s">
        <v>226</v>
      </c>
      <c r="G2282" s="592" t="s">
        <v>225</v>
      </c>
      <c r="H2282" s="592" t="s">
        <v>226</v>
      </c>
      <c r="I2282" s="592" t="s">
        <v>226</v>
      </c>
      <c r="J2282" s="592" t="s">
        <v>226</v>
      </c>
      <c r="K2282" s="592" t="s">
        <v>225</v>
      </c>
      <c r="L2282" s="592" t="s">
        <v>226</v>
      </c>
      <c r="M2282" s="592" t="s">
        <v>226</v>
      </c>
      <c r="N2282" s="592" t="s">
        <v>226</v>
      </c>
      <c r="O2282" s="592" t="s">
        <v>226</v>
      </c>
      <c r="P2282" s="592" t="s">
        <v>226</v>
      </c>
      <c r="Q2282" s="592" t="s">
        <v>226</v>
      </c>
      <c r="R2282" s="592" t="s">
        <v>226</v>
      </c>
      <c r="S2282" s="592" t="s">
        <v>226</v>
      </c>
      <c r="T2282" s="592" t="s">
        <v>226</v>
      </c>
      <c r="U2282" s="592" t="s">
        <v>226</v>
      </c>
      <c r="V2282" s="592" t="s">
        <v>226</v>
      </c>
      <c r="W2282" s="592" t="s">
        <v>226</v>
      </c>
      <c r="X2282" s="592" t="s">
        <v>225</v>
      </c>
      <c r="Y2282" s="592" t="s">
        <v>226</v>
      </c>
      <c r="Z2282" s="592" t="s">
        <v>226</v>
      </c>
      <c r="AA2282" s="592" t="s">
        <v>226</v>
      </c>
      <c r="AB2282" s="592" t="s">
        <v>226</v>
      </c>
      <c r="AC2282" s="592" t="s">
        <v>226</v>
      </c>
      <c r="AD2282" s="592" t="s">
        <v>226</v>
      </c>
      <c r="AE2282" s="592" t="s">
        <v>226</v>
      </c>
      <c r="AF2282" s="592" t="s">
        <v>226</v>
      </c>
      <c r="AG2282" s="592" t="s">
        <v>226</v>
      </c>
      <c r="AH2282" s="592" t="s">
        <v>226</v>
      </c>
      <c r="AI2282" s="592" t="s">
        <v>226</v>
      </c>
      <c r="AJ2282" s="592" t="s">
        <v>226</v>
      </c>
      <c r="AK2282" s="592" t="s">
        <v>226</v>
      </c>
      <c r="AL2282" s="592" t="s">
        <v>226</v>
      </c>
      <c r="AM2282" s="592" t="s">
        <v>225</v>
      </c>
      <c r="AN2282" s="592" t="s">
        <v>225</v>
      </c>
      <c r="AO2282" s="592" t="s">
        <v>225</v>
      </c>
      <c r="AP2282" s="592" t="s">
        <v>225</v>
      </c>
      <c r="AQ2282" s="592" t="s">
        <v>225</v>
      </c>
      <c r="AR2282" s="592" t="s">
        <v>225</v>
      </c>
    </row>
    <row r="2283" spans="1:50" x14ac:dyDescent="0.3">
      <c r="A2283" s="592">
        <v>703555</v>
      </c>
      <c r="B2283" s="592" t="s">
        <v>4281</v>
      </c>
      <c r="C2283" s="592" t="s">
        <v>226</v>
      </c>
      <c r="D2283" s="592" t="s">
        <v>226</v>
      </c>
      <c r="E2283" s="592" t="s">
        <v>224</v>
      </c>
      <c r="F2283" s="592" t="s">
        <v>226</v>
      </c>
      <c r="G2283" s="592" t="s">
        <v>224</v>
      </c>
      <c r="H2283" s="592" t="s">
        <v>226</v>
      </c>
      <c r="I2283" s="592" t="s">
        <v>226</v>
      </c>
      <c r="J2283" s="592" t="s">
        <v>226</v>
      </c>
      <c r="K2283" s="592" t="s">
        <v>226</v>
      </c>
      <c r="L2283" s="592" t="s">
        <v>226</v>
      </c>
      <c r="M2283" s="592" t="s">
        <v>226</v>
      </c>
      <c r="N2283" s="592" t="s">
        <v>226</v>
      </c>
      <c r="O2283" s="592" t="s">
        <v>226</v>
      </c>
      <c r="P2283" s="592" t="s">
        <v>226</v>
      </c>
      <c r="Q2283" s="592" t="s">
        <v>226</v>
      </c>
      <c r="R2283" s="592" t="s">
        <v>226</v>
      </c>
      <c r="S2283" s="592" t="s">
        <v>226</v>
      </c>
      <c r="T2283" s="592" t="s">
        <v>226</v>
      </c>
      <c r="U2283" s="592" t="s">
        <v>226</v>
      </c>
      <c r="V2283" s="592" t="s">
        <v>226</v>
      </c>
      <c r="W2283" s="592" t="s">
        <v>226</v>
      </c>
      <c r="X2283" s="592" t="s">
        <v>226</v>
      </c>
      <c r="Y2283" s="592" t="s">
        <v>226</v>
      </c>
      <c r="Z2283" s="592" t="s">
        <v>226</v>
      </c>
      <c r="AA2283" s="592" t="s">
        <v>226</v>
      </c>
      <c r="AB2283" s="592" t="s">
        <v>226</v>
      </c>
      <c r="AC2283" s="592" t="s">
        <v>226</v>
      </c>
      <c r="AD2283" s="592" t="s">
        <v>226</v>
      </c>
      <c r="AE2283" s="592" t="s">
        <v>226</v>
      </c>
      <c r="AF2283" s="592" t="s">
        <v>226</v>
      </c>
      <c r="AG2283" s="592" t="s">
        <v>226</v>
      </c>
      <c r="AH2283" s="592" t="s">
        <v>225</v>
      </c>
      <c r="AI2283" s="592" t="s">
        <v>224</v>
      </c>
      <c r="AJ2283" s="592" t="s">
        <v>226</v>
      </c>
      <c r="AK2283" s="592" t="s">
        <v>225</v>
      </c>
      <c r="AL2283" s="592" t="s">
        <v>224</v>
      </c>
      <c r="AM2283" s="592" t="s">
        <v>225</v>
      </c>
      <c r="AN2283" s="592" t="s">
        <v>225</v>
      </c>
      <c r="AO2283" s="592" t="s">
        <v>225</v>
      </c>
      <c r="AP2283" s="592" t="s">
        <v>225</v>
      </c>
      <c r="AQ2283" s="592" t="s">
        <v>225</v>
      </c>
      <c r="AR2283" s="592" t="s">
        <v>225</v>
      </c>
    </row>
    <row r="2284" spans="1:50" x14ac:dyDescent="0.3">
      <c r="A2284" s="592">
        <v>705341</v>
      </c>
      <c r="B2284" s="592" t="s">
        <v>4281</v>
      </c>
      <c r="C2284" s="592" t="s">
        <v>226</v>
      </c>
      <c r="D2284" s="592" t="s">
        <v>226</v>
      </c>
      <c r="E2284" s="592" t="s">
        <v>226</v>
      </c>
      <c r="F2284" s="592" t="s">
        <v>226</v>
      </c>
      <c r="G2284" s="592" t="s">
        <v>224</v>
      </c>
      <c r="H2284" s="592" t="s">
        <v>226</v>
      </c>
      <c r="I2284" s="592" t="s">
        <v>226</v>
      </c>
      <c r="J2284" s="592" t="s">
        <v>226</v>
      </c>
      <c r="K2284" s="592" t="s">
        <v>226</v>
      </c>
      <c r="L2284" s="592" t="s">
        <v>224</v>
      </c>
      <c r="M2284" s="592" t="s">
        <v>224</v>
      </c>
      <c r="N2284" s="592" t="s">
        <v>226</v>
      </c>
      <c r="O2284" s="592" t="s">
        <v>226</v>
      </c>
      <c r="P2284" s="592" t="s">
        <v>224</v>
      </c>
      <c r="Q2284" s="592" t="s">
        <v>226</v>
      </c>
      <c r="R2284" s="592" t="s">
        <v>226</v>
      </c>
      <c r="S2284" s="592" t="s">
        <v>226</v>
      </c>
      <c r="T2284" s="592" t="s">
        <v>226</v>
      </c>
      <c r="U2284" s="592" t="s">
        <v>226</v>
      </c>
      <c r="V2284" s="592" t="s">
        <v>226</v>
      </c>
      <c r="W2284" s="592" t="s">
        <v>226</v>
      </c>
      <c r="X2284" s="592" t="s">
        <v>226</v>
      </c>
      <c r="Y2284" s="592" t="s">
        <v>226</v>
      </c>
      <c r="Z2284" s="592" t="s">
        <v>226</v>
      </c>
      <c r="AA2284" s="592" t="s">
        <v>226</v>
      </c>
      <c r="AB2284" s="592" t="s">
        <v>226</v>
      </c>
      <c r="AC2284" s="592" t="s">
        <v>226</v>
      </c>
      <c r="AD2284" s="592" t="s">
        <v>226</v>
      </c>
      <c r="AE2284" s="592" t="s">
        <v>226</v>
      </c>
      <c r="AF2284" s="592" t="s">
        <v>226</v>
      </c>
      <c r="AG2284" s="592" t="s">
        <v>226</v>
      </c>
      <c r="AH2284" s="592" t="s">
        <v>226</v>
      </c>
      <c r="AI2284" s="592" t="s">
        <v>225</v>
      </c>
      <c r="AJ2284" s="592" t="s">
        <v>226</v>
      </c>
      <c r="AK2284" s="592" t="s">
        <v>226</v>
      </c>
      <c r="AL2284" s="592" t="s">
        <v>226</v>
      </c>
      <c r="AM2284" s="592" t="s">
        <v>225</v>
      </c>
      <c r="AN2284" s="592" t="s">
        <v>225</v>
      </c>
      <c r="AO2284" s="592" t="s">
        <v>225</v>
      </c>
      <c r="AP2284" s="592" t="s">
        <v>225</v>
      </c>
      <c r="AQ2284" s="592" t="s">
        <v>225</v>
      </c>
      <c r="AR2284" s="592" t="s">
        <v>225</v>
      </c>
    </row>
    <row r="2285" spans="1:50" x14ac:dyDescent="0.3">
      <c r="A2285" s="592">
        <v>702660</v>
      </c>
      <c r="B2285" s="592" t="s">
        <v>4281</v>
      </c>
      <c r="C2285" s="592" t="s">
        <v>226</v>
      </c>
      <c r="D2285" s="592" t="s">
        <v>226</v>
      </c>
      <c r="E2285" s="592" t="s">
        <v>224</v>
      </c>
      <c r="F2285" s="592" t="s">
        <v>226</v>
      </c>
      <c r="G2285" s="592" t="s">
        <v>226</v>
      </c>
      <c r="H2285" s="592" t="s">
        <v>224</v>
      </c>
      <c r="I2285" s="592" t="s">
        <v>226</v>
      </c>
      <c r="J2285" s="592" t="s">
        <v>224</v>
      </c>
      <c r="K2285" s="592" t="s">
        <v>226</v>
      </c>
      <c r="L2285" s="592" t="s">
        <v>224</v>
      </c>
      <c r="M2285" s="592" t="s">
        <v>226</v>
      </c>
      <c r="N2285" s="592" t="s">
        <v>224</v>
      </c>
      <c r="O2285" s="592" t="s">
        <v>224</v>
      </c>
      <c r="P2285" s="592" t="s">
        <v>226</v>
      </c>
      <c r="Q2285" s="592" t="s">
        <v>224</v>
      </c>
      <c r="R2285" s="592" t="s">
        <v>224</v>
      </c>
      <c r="S2285" s="592" t="s">
        <v>224</v>
      </c>
      <c r="T2285" s="592" t="s">
        <v>226</v>
      </c>
      <c r="U2285" s="592" t="s">
        <v>225</v>
      </c>
      <c r="V2285" s="592" t="s">
        <v>225</v>
      </c>
      <c r="W2285" s="592" t="s">
        <v>224</v>
      </c>
      <c r="X2285" s="592" t="s">
        <v>224</v>
      </c>
      <c r="Y2285" s="592" t="s">
        <v>224</v>
      </c>
      <c r="Z2285" s="592" t="s">
        <v>224</v>
      </c>
      <c r="AA2285" s="592" t="s">
        <v>226</v>
      </c>
      <c r="AB2285" s="592" t="s">
        <v>226</v>
      </c>
      <c r="AC2285" s="592" t="s">
        <v>224</v>
      </c>
      <c r="AD2285" s="592" t="s">
        <v>224</v>
      </c>
      <c r="AE2285" s="592" t="s">
        <v>226</v>
      </c>
      <c r="AF2285" s="592" t="s">
        <v>224</v>
      </c>
      <c r="AG2285" s="592" t="s">
        <v>226</v>
      </c>
      <c r="AH2285" s="592" t="s">
        <v>224</v>
      </c>
      <c r="AI2285" s="592" t="s">
        <v>224</v>
      </c>
      <c r="AJ2285" s="592" t="s">
        <v>224</v>
      </c>
      <c r="AK2285" s="592" t="s">
        <v>224</v>
      </c>
      <c r="AL2285" s="592" t="s">
        <v>226</v>
      </c>
      <c r="AM2285" s="592" t="s">
        <v>225</v>
      </c>
      <c r="AN2285" s="592" t="s">
        <v>225</v>
      </c>
      <c r="AO2285" s="592" t="s">
        <v>225</v>
      </c>
      <c r="AP2285" s="592" t="s">
        <v>225</v>
      </c>
      <c r="AQ2285" s="592" t="s">
        <v>225</v>
      </c>
      <c r="AR2285" s="592" t="s">
        <v>225</v>
      </c>
    </row>
    <row r="2286" spans="1:50" x14ac:dyDescent="0.3">
      <c r="A2286" s="592">
        <v>705814</v>
      </c>
      <c r="B2286" s="592" t="s">
        <v>4281</v>
      </c>
      <c r="C2286" s="592" t="s">
        <v>226</v>
      </c>
      <c r="D2286" s="592" t="s">
        <v>226</v>
      </c>
      <c r="E2286" s="592" t="s">
        <v>226</v>
      </c>
      <c r="F2286" s="592" t="s">
        <v>226</v>
      </c>
      <c r="G2286" s="592" t="s">
        <v>226</v>
      </c>
      <c r="H2286" s="592" t="s">
        <v>226</v>
      </c>
      <c r="I2286" s="592" t="s">
        <v>226</v>
      </c>
      <c r="J2286" s="592" t="s">
        <v>226</v>
      </c>
      <c r="K2286" s="592" t="s">
        <v>226</v>
      </c>
      <c r="L2286" s="592" t="s">
        <v>226</v>
      </c>
      <c r="M2286" s="592" t="s">
        <v>226</v>
      </c>
      <c r="N2286" s="592" t="s">
        <v>226</v>
      </c>
      <c r="O2286" s="592" t="s">
        <v>226</v>
      </c>
      <c r="P2286" s="592" t="s">
        <v>226</v>
      </c>
      <c r="Q2286" s="592" t="s">
        <v>226</v>
      </c>
      <c r="R2286" s="592" t="s">
        <v>226</v>
      </c>
      <c r="S2286" s="592" t="s">
        <v>224</v>
      </c>
      <c r="T2286" s="592" t="s">
        <v>226</v>
      </c>
      <c r="U2286" s="592" t="s">
        <v>226</v>
      </c>
      <c r="V2286" s="592" t="s">
        <v>226</v>
      </c>
      <c r="W2286" s="592" t="s">
        <v>226</v>
      </c>
      <c r="X2286" s="592" t="s">
        <v>226</v>
      </c>
      <c r="Y2286" s="592" t="s">
        <v>226</v>
      </c>
      <c r="Z2286" s="592" t="s">
        <v>226</v>
      </c>
      <c r="AA2286" s="592" t="s">
        <v>226</v>
      </c>
      <c r="AB2286" s="592" t="s">
        <v>226</v>
      </c>
      <c r="AC2286" s="592" t="s">
        <v>226</v>
      </c>
      <c r="AD2286" s="592" t="s">
        <v>226</v>
      </c>
      <c r="AE2286" s="592" t="s">
        <v>226</v>
      </c>
      <c r="AF2286" s="592" t="s">
        <v>226</v>
      </c>
      <c r="AG2286" s="592" t="s">
        <v>226</v>
      </c>
      <c r="AH2286" s="592" t="s">
        <v>226</v>
      </c>
      <c r="AI2286" s="592" t="s">
        <v>226</v>
      </c>
      <c r="AJ2286" s="592" t="s">
        <v>226</v>
      </c>
      <c r="AK2286" s="592" t="s">
        <v>226</v>
      </c>
      <c r="AL2286" s="592" t="s">
        <v>226</v>
      </c>
      <c r="AM2286" s="592" t="s">
        <v>225</v>
      </c>
      <c r="AN2286" s="592" t="s">
        <v>225</v>
      </c>
      <c r="AO2286" s="592" t="s">
        <v>225</v>
      </c>
      <c r="AP2286" s="592" t="s">
        <v>225</v>
      </c>
      <c r="AQ2286" s="592" t="s">
        <v>225</v>
      </c>
      <c r="AR2286" s="592" t="s">
        <v>225</v>
      </c>
    </row>
    <row r="2287" spans="1:50" x14ac:dyDescent="0.3">
      <c r="A2287" s="592">
        <v>705055</v>
      </c>
      <c r="B2287" s="592" t="s">
        <v>4281</v>
      </c>
      <c r="C2287" s="592" t="s">
        <v>226</v>
      </c>
      <c r="D2287" s="592" t="s">
        <v>224</v>
      </c>
      <c r="E2287" s="592" t="s">
        <v>226</v>
      </c>
      <c r="F2287" s="592" t="s">
        <v>226</v>
      </c>
      <c r="G2287" s="592" t="s">
        <v>226</v>
      </c>
      <c r="H2287" s="592" t="s">
        <v>224</v>
      </c>
      <c r="I2287" s="592" t="s">
        <v>226</v>
      </c>
      <c r="J2287" s="592" t="s">
        <v>226</v>
      </c>
      <c r="K2287" s="592" t="s">
        <v>226</v>
      </c>
      <c r="L2287" s="592" t="s">
        <v>226</v>
      </c>
      <c r="M2287" s="592" t="s">
        <v>226</v>
      </c>
      <c r="N2287" s="592" t="s">
        <v>224</v>
      </c>
      <c r="O2287" s="592" t="s">
        <v>226</v>
      </c>
      <c r="P2287" s="592" t="s">
        <v>226</v>
      </c>
      <c r="Q2287" s="592" t="s">
        <v>226</v>
      </c>
      <c r="R2287" s="592" t="s">
        <v>226</v>
      </c>
      <c r="S2287" s="592" t="s">
        <v>224</v>
      </c>
      <c r="T2287" s="592" t="s">
        <v>226</v>
      </c>
      <c r="U2287" s="592" t="s">
        <v>224</v>
      </c>
      <c r="V2287" s="592" t="s">
        <v>226</v>
      </c>
      <c r="W2287" s="592" t="s">
        <v>226</v>
      </c>
      <c r="X2287" s="592" t="s">
        <v>226</v>
      </c>
      <c r="Y2287" s="592" t="s">
        <v>226</v>
      </c>
      <c r="Z2287" s="592" t="s">
        <v>226</v>
      </c>
      <c r="AA2287" s="592" t="s">
        <v>226</v>
      </c>
      <c r="AB2287" s="592" t="s">
        <v>226</v>
      </c>
      <c r="AC2287" s="592" t="s">
        <v>226</v>
      </c>
      <c r="AD2287" s="592" t="s">
        <v>226</v>
      </c>
      <c r="AE2287" s="592" t="s">
        <v>226</v>
      </c>
      <c r="AF2287" s="592" t="s">
        <v>226</v>
      </c>
      <c r="AG2287" s="592" t="s">
        <v>226</v>
      </c>
      <c r="AH2287" s="592" t="s">
        <v>226</v>
      </c>
      <c r="AI2287" s="592" t="s">
        <v>226</v>
      </c>
      <c r="AJ2287" s="592" t="s">
        <v>226</v>
      </c>
      <c r="AK2287" s="592" t="s">
        <v>226</v>
      </c>
      <c r="AL2287" s="592" t="s">
        <v>226</v>
      </c>
      <c r="AM2287" s="592" t="s">
        <v>225</v>
      </c>
      <c r="AN2287" s="592" t="s">
        <v>225</v>
      </c>
      <c r="AO2287" s="592" t="s">
        <v>225</v>
      </c>
      <c r="AP2287" s="592" t="s">
        <v>225</v>
      </c>
      <c r="AQ2287" s="592" t="s">
        <v>225</v>
      </c>
      <c r="AR2287" s="592" t="s">
        <v>225</v>
      </c>
    </row>
    <row r="2288" spans="1:50" x14ac:dyDescent="0.3">
      <c r="A2288" s="592">
        <v>705606</v>
      </c>
      <c r="B2288" s="592" t="s">
        <v>4281</v>
      </c>
      <c r="C2288" s="592" t="s">
        <v>226</v>
      </c>
      <c r="D2288" s="592" t="s">
        <v>224</v>
      </c>
      <c r="E2288" s="592" t="s">
        <v>226</v>
      </c>
      <c r="F2288" s="592" t="s">
        <v>226</v>
      </c>
      <c r="G2288" s="592" t="s">
        <v>224</v>
      </c>
      <c r="H2288" s="592" t="s">
        <v>226</v>
      </c>
      <c r="I2288" s="592" t="s">
        <v>226</v>
      </c>
      <c r="J2288" s="592" t="s">
        <v>224</v>
      </c>
      <c r="K2288" s="592" t="s">
        <v>224</v>
      </c>
      <c r="L2288" s="592" t="s">
        <v>224</v>
      </c>
      <c r="M2288" s="592" t="s">
        <v>224</v>
      </c>
      <c r="N2288" s="592" t="s">
        <v>226</v>
      </c>
      <c r="O2288" s="592" t="s">
        <v>224</v>
      </c>
      <c r="P2288" s="592" t="s">
        <v>226</v>
      </c>
      <c r="Q2288" s="592" t="s">
        <v>224</v>
      </c>
      <c r="R2288" s="592" t="s">
        <v>226</v>
      </c>
      <c r="S2288" s="592" t="s">
        <v>224</v>
      </c>
      <c r="T2288" s="592" t="s">
        <v>226</v>
      </c>
      <c r="U2288" s="592" t="s">
        <v>226</v>
      </c>
      <c r="V2288" s="592" t="s">
        <v>226</v>
      </c>
      <c r="W2288" s="592" t="s">
        <v>226</v>
      </c>
      <c r="X2288" s="592" t="s">
        <v>226</v>
      </c>
      <c r="Y2288" s="592" t="s">
        <v>226</v>
      </c>
      <c r="Z2288" s="592" t="s">
        <v>226</v>
      </c>
      <c r="AA2288" s="592" t="s">
        <v>226</v>
      </c>
      <c r="AB2288" s="592" t="s">
        <v>226</v>
      </c>
      <c r="AC2288" s="592" t="s">
        <v>224</v>
      </c>
      <c r="AD2288" s="592" t="s">
        <v>226</v>
      </c>
      <c r="AE2288" s="592" t="s">
        <v>226</v>
      </c>
      <c r="AF2288" s="592" t="s">
        <v>226</v>
      </c>
      <c r="AG2288" s="592" t="s">
        <v>226</v>
      </c>
      <c r="AH2288" s="592" t="s">
        <v>226</v>
      </c>
      <c r="AI2288" s="592" t="s">
        <v>226</v>
      </c>
      <c r="AJ2288" s="592" t="s">
        <v>226</v>
      </c>
      <c r="AK2288" s="592" t="s">
        <v>226</v>
      </c>
      <c r="AL2288" s="592" t="s">
        <v>226</v>
      </c>
      <c r="AM2288" s="592" t="s">
        <v>225</v>
      </c>
      <c r="AN2288" s="592" t="s">
        <v>225</v>
      </c>
      <c r="AO2288" s="592" t="s">
        <v>225</v>
      </c>
      <c r="AP2288" s="592" t="s">
        <v>225</v>
      </c>
      <c r="AQ2288" s="592" t="s">
        <v>225</v>
      </c>
      <c r="AR2288" s="592" t="s">
        <v>225</v>
      </c>
    </row>
    <row r="2289" spans="1:44" x14ac:dyDescent="0.3">
      <c r="A2289" s="592">
        <v>704831</v>
      </c>
      <c r="B2289" s="592" t="s">
        <v>4281</v>
      </c>
      <c r="C2289" s="592" t="s">
        <v>226</v>
      </c>
      <c r="D2289" s="592" t="s">
        <v>226</v>
      </c>
      <c r="E2289" s="592" t="s">
        <v>224</v>
      </c>
      <c r="F2289" s="592" t="s">
        <v>226</v>
      </c>
      <c r="G2289" s="592" t="s">
        <v>224</v>
      </c>
      <c r="H2289" s="592" t="s">
        <v>224</v>
      </c>
      <c r="I2289" s="592" t="s">
        <v>226</v>
      </c>
      <c r="J2289" s="592" t="s">
        <v>226</v>
      </c>
      <c r="K2289" s="592" t="s">
        <v>226</v>
      </c>
      <c r="L2289" s="592" t="s">
        <v>224</v>
      </c>
      <c r="M2289" s="592" t="s">
        <v>226</v>
      </c>
      <c r="N2289" s="592" t="s">
        <v>224</v>
      </c>
      <c r="O2289" s="592" t="s">
        <v>226</v>
      </c>
      <c r="P2289" s="592" t="s">
        <v>226</v>
      </c>
      <c r="Q2289" s="592" t="s">
        <v>226</v>
      </c>
      <c r="R2289" s="592" t="s">
        <v>224</v>
      </c>
      <c r="S2289" s="592" t="s">
        <v>224</v>
      </c>
      <c r="T2289" s="592" t="s">
        <v>226</v>
      </c>
      <c r="U2289" s="592" t="s">
        <v>224</v>
      </c>
      <c r="V2289" s="592" t="s">
        <v>226</v>
      </c>
      <c r="W2289" s="592" t="s">
        <v>224</v>
      </c>
      <c r="X2289" s="592" t="s">
        <v>226</v>
      </c>
      <c r="Y2289" s="592" t="s">
        <v>226</v>
      </c>
      <c r="Z2289" s="592" t="s">
        <v>226</v>
      </c>
      <c r="AA2289" s="592" t="s">
        <v>226</v>
      </c>
      <c r="AB2289" s="592" t="s">
        <v>226</v>
      </c>
      <c r="AC2289" s="592" t="s">
        <v>224</v>
      </c>
      <c r="AD2289" s="592" t="s">
        <v>226</v>
      </c>
      <c r="AE2289" s="592" t="s">
        <v>226</v>
      </c>
      <c r="AF2289" s="592" t="s">
        <v>226</v>
      </c>
      <c r="AG2289" s="592" t="s">
        <v>226</v>
      </c>
      <c r="AH2289" s="592" t="s">
        <v>226</v>
      </c>
      <c r="AI2289" s="592" t="s">
        <v>226</v>
      </c>
      <c r="AJ2289" s="592" t="s">
        <v>226</v>
      </c>
      <c r="AK2289" s="592" t="s">
        <v>226</v>
      </c>
      <c r="AL2289" s="592" t="s">
        <v>226</v>
      </c>
      <c r="AM2289" s="592" t="s">
        <v>225</v>
      </c>
      <c r="AN2289" s="592" t="s">
        <v>225</v>
      </c>
      <c r="AO2289" s="592" t="s">
        <v>225</v>
      </c>
      <c r="AP2289" s="592" t="s">
        <v>225</v>
      </c>
      <c r="AQ2289" s="592" t="s">
        <v>225</v>
      </c>
      <c r="AR2289" s="592" t="s">
        <v>225</v>
      </c>
    </row>
    <row r="2290" spans="1:44" x14ac:dyDescent="0.3">
      <c r="A2290" s="592">
        <v>706153</v>
      </c>
      <c r="B2290" s="592" t="s">
        <v>4281</v>
      </c>
      <c r="C2290" s="592" t="s">
        <v>226</v>
      </c>
      <c r="D2290" s="592" t="s">
        <v>226</v>
      </c>
      <c r="E2290" s="592" t="s">
        <v>226</v>
      </c>
      <c r="F2290" s="592" t="s">
        <v>226</v>
      </c>
      <c r="G2290" s="592" t="s">
        <v>224</v>
      </c>
      <c r="H2290" s="592" t="s">
        <v>226</v>
      </c>
      <c r="I2290" s="592" t="s">
        <v>226</v>
      </c>
      <c r="J2290" s="592" t="s">
        <v>226</v>
      </c>
      <c r="K2290" s="592" t="s">
        <v>224</v>
      </c>
      <c r="L2290" s="592" t="s">
        <v>226</v>
      </c>
      <c r="M2290" s="592" t="s">
        <v>226</v>
      </c>
      <c r="N2290" s="592" t="s">
        <v>226</v>
      </c>
      <c r="O2290" s="592" t="s">
        <v>226</v>
      </c>
      <c r="P2290" s="592" t="s">
        <v>226</v>
      </c>
      <c r="Q2290" s="592" t="s">
        <v>224</v>
      </c>
      <c r="R2290" s="592" t="s">
        <v>226</v>
      </c>
      <c r="S2290" s="592" t="s">
        <v>224</v>
      </c>
      <c r="T2290" s="592" t="s">
        <v>226</v>
      </c>
      <c r="U2290" s="592" t="s">
        <v>226</v>
      </c>
      <c r="V2290" s="592" t="s">
        <v>226</v>
      </c>
      <c r="W2290" s="592" t="s">
        <v>226</v>
      </c>
      <c r="X2290" s="592" t="s">
        <v>226</v>
      </c>
      <c r="Y2290" s="592" t="s">
        <v>226</v>
      </c>
      <c r="Z2290" s="592" t="s">
        <v>226</v>
      </c>
      <c r="AA2290" s="592" t="s">
        <v>226</v>
      </c>
      <c r="AB2290" s="592" t="s">
        <v>226</v>
      </c>
      <c r="AC2290" s="592" t="s">
        <v>226</v>
      </c>
      <c r="AD2290" s="592" t="s">
        <v>224</v>
      </c>
      <c r="AE2290" s="592" t="s">
        <v>224</v>
      </c>
      <c r="AF2290" s="592" t="s">
        <v>224</v>
      </c>
      <c r="AG2290" s="592" t="s">
        <v>226</v>
      </c>
      <c r="AH2290" s="592" t="s">
        <v>226</v>
      </c>
      <c r="AI2290" s="592" t="s">
        <v>226</v>
      </c>
      <c r="AJ2290" s="592" t="s">
        <v>226</v>
      </c>
      <c r="AK2290" s="592" t="s">
        <v>226</v>
      </c>
      <c r="AL2290" s="592" t="s">
        <v>226</v>
      </c>
      <c r="AM2290" s="592" t="s">
        <v>225</v>
      </c>
      <c r="AN2290" s="592" t="s">
        <v>225</v>
      </c>
      <c r="AO2290" s="592" t="s">
        <v>225</v>
      </c>
      <c r="AP2290" s="592" t="s">
        <v>225</v>
      </c>
      <c r="AQ2290" s="592" t="s">
        <v>225</v>
      </c>
      <c r="AR2290" s="592" t="s">
        <v>225</v>
      </c>
    </row>
    <row r="2291" spans="1:44" x14ac:dyDescent="0.3">
      <c r="A2291" s="592">
        <v>705775</v>
      </c>
      <c r="B2291" s="592" t="s">
        <v>4281</v>
      </c>
      <c r="C2291" s="592" t="s">
        <v>226</v>
      </c>
      <c r="D2291" s="592" t="s">
        <v>226</v>
      </c>
      <c r="E2291" s="592" t="s">
        <v>224</v>
      </c>
      <c r="F2291" s="592" t="s">
        <v>226</v>
      </c>
      <c r="G2291" s="592" t="s">
        <v>226</v>
      </c>
      <c r="H2291" s="592" t="s">
        <v>226</v>
      </c>
      <c r="I2291" s="592" t="s">
        <v>226</v>
      </c>
      <c r="J2291" s="592" t="s">
        <v>224</v>
      </c>
      <c r="K2291" s="592" t="s">
        <v>226</v>
      </c>
      <c r="L2291" s="592" t="s">
        <v>226</v>
      </c>
      <c r="M2291" s="592" t="s">
        <v>226</v>
      </c>
      <c r="N2291" s="592" t="s">
        <v>224</v>
      </c>
      <c r="O2291" s="592" t="s">
        <v>226</v>
      </c>
      <c r="P2291" s="592" t="s">
        <v>226</v>
      </c>
      <c r="Q2291" s="592" t="s">
        <v>226</v>
      </c>
      <c r="R2291" s="592" t="s">
        <v>226</v>
      </c>
      <c r="S2291" s="592" t="s">
        <v>226</v>
      </c>
      <c r="T2291" s="592" t="s">
        <v>226</v>
      </c>
      <c r="U2291" s="592" t="s">
        <v>226</v>
      </c>
      <c r="V2291" s="592" t="s">
        <v>226</v>
      </c>
      <c r="W2291" s="592" t="s">
        <v>224</v>
      </c>
      <c r="X2291" s="592" t="s">
        <v>226</v>
      </c>
      <c r="Y2291" s="592" t="s">
        <v>226</v>
      </c>
      <c r="Z2291" s="592" t="s">
        <v>226</v>
      </c>
      <c r="AA2291" s="592" t="s">
        <v>226</v>
      </c>
      <c r="AB2291" s="592" t="s">
        <v>226</v>
      </c>
      <c r="AC2291" s="592" t="s">
        <v>226</v>
      </c>
      <c r="AD2291" s="592" t="s">
        <v>224</v>
      </c>
      <c r="AE2291" s="592" t="s">
        <v>226</v>
      </c>
      <c r="AF2291" s="592" t="s">
        <v>224</v>
      </c>
      <c r="AG2291" s="592" t="s">
        <v>226</v>
      </c>
      <c r="AH2291" s="592" t="s">
        <v>226</v>
      </c>
      <c r="AI2291" s="592" t="s">
        <v>226</v>
      </c>
      <c r="AJ2291" s="592" t="s">
        <v>226</v>
      </c>
      <c r="AK2291" s="592" t="s">
        <v>226</v>
      </c>
      <c r="AL2291" s="592" t="s">
        <v>226</v>
      </c>
      <c r="AM2291" s="592" t="s">
        <v>225</v>
      </c>
      <c r="AN2291" s="592" t="s">
        <v>225</v>
      </c>
      <c r="AO2291" s="592" t="s">
        <v>225</v>
      </c>
      <c r="AP2291" s="592" t="s">
        <v>225</v>
      </c>
      <c r="AQ2291" s="592" t="s">
        <v>225</v>
      </c>
      <c r="AR2291" s="592" t="s">
        <v>225</v>
      </c>
    </row>
    <row r="2292" spans="1:44" x14ac:dyDescent="0.3">
      <c r="A2292" s="592">
        <v>701864</v>
      </c>
      <c r="B2292" s="592" t="s">
        <v>4281</v>
      </c>
      <c r="C2292" s="592" t="s">
        <v>226</v>
      </c>
      <c r="D2292" s="592" t="s">
        <v>224</v>
      </c>
      <c r="E2292" s="592" t="s">
        <v>224</v>
      </c>
      <c r="F2292" s="592" t="s">
        <v>224</v>
      </c>
      <c r="G2292" s="592" t="s">
        <v>224</v>
      </c>
      <c r="H2292" s="592" t="s">
        <v>226</v>
      </c>
      <c r="I2292" s="592" t="s">
        <v>226</v>
      </c>
      <c r="J2292" s="592" t="s">
        <v>226</v>
      </c>
      <c r="K2292" s="592" t="s">
        <v>226</v>
      </c>
      <c r="L2292" s="592" t="s">
        <v>226</v>
      </c>
      <c r="M2292" s="592" t="s">
        <v>226</v>
      </c>
      <c r="N2292" s="592" t="s">
        <v>226</v>
      </c>
      <c r="O2292" s="592" t="s">
        <v>226</v>
      </c>
      <c r="P2292" s="592" t="s">
        <v>226</v>
      </c>
      <c r="Q2292" s="592" t="s">
        <v>226</v>
      </c>
      <c r="R2292" s="592" t="s">
        <v>226</v>
      </c>
      <c r="S2292" s="592" t="s">
        <v>226</v>
      </c>
      <c r="T2292" s="592" t="s">
        <v>226</v>
      </c>
      <c r="U2292" s="592" t="s">
        <v>226</v>
      </c>
      <c r="V2292" s="592" t="s">
        <v>226</v>
      </c>
      <c r="W2292" s="592" t="s">
        <v>225</v>
      </c>
      <c r="X2292" s="592" t="s">
        <v>226</v>
      </c>
      <c r="Y2292" s="592" t="s">
        <v>226</v>
      </c>
      <c r="Z2292" s="592" t="s">
        <v>226</v>
      </c>
      <c r="AA2292" s="592" t="s">
        <v>226</v>
      </c>
      <c r="AB2292" s="592" t="s">
        <v>226</v>
      </c>
      <c r="AC2292" s="592" t="s">
        <v>226</v>
      </c>
      <c r="AD2292" s="592" t="s">
        <v>226</v>
      </c>
      <c r="AE2292" s="592" t="s">
        <v>226</v>
      </c>
      <c r="AF2292" s="592" t="s">
        <v>226</v>
      </c>
      <c r="AG2292" s="592" t="s">
        <v>226</v>
      </c>
      <c r="AH2292" s="592" t="s">
        <v>225</v>
      </c>
      <c r="AI2292" s="592" t="s">
        <v>226</v>
      </c>
      <c r="AJ2292" s="592" t="s">
        <v>226</v>
      </c>
      <c r="AK2292" s="592" t="s">
        <v>226</v>
      </c>
      <c r="AL2292" s="592" t="s">
        <v>226</v>
      </c>
      <c r="AM2292" s="592" t="s">
        <v>225</v>
      </c>
      <c r="AN2292" s="592" t="s">
        <v>225</v>
      </c>
      <c r="AO2292" s="592" t="s">
        <v>225</v>
      </c>
      <c r="AP2292" s="592" t="s">
        <v>225</v>
      </c>
      <c r="AQ2292" s="592" t="s">
        <v>225</v>
      </c>
      <c r="AR2292" s="592" t="s">
        <v>225</v>
      </c>
    </row>
    <row r="2293" spans="1:44" x14ac:dyDescent="0.3">
      <c r="A2293" s="592">
        <v>705844</v>
      </c>
      <c r="B2293" s="592" t="s">
        <v>4281</v>
      </c>
      <c r="C2293" s="592" t="s">
        <v>226</v>
      </c>
      <c r="D2293" s="592" t="s">
        <v>226</v>
      </c>
      <c r="E2293" s="592" t="s">
        <v>226</v>
      </c>
      <c r="F2293" s="592" t="s">
        <v>226</v>
      </c>
      <c r="G2293" s="592" t="s">
        <v>224</v>
      </c>
      <c r="H2293" s="592" t="s">
        <v>224</v>
      </c>
      <c r="I2293" s="592" t="s">
        <v>226</v>
      </c>
      <c r="J2293" s="592" t="s">
        <v>226</v>
      </c>
      <c r="K2293" s="592" t="s">
        <v>226</v>
      </c>
      <c r="L2293" s="592" t="s">
        <v>224</v>
      </c>
      <c r="M2293" s="592" t="s">
        <v>226</v>
      </c>
      <c r="N2293" s="592" t="s">
        <v>226</v>
      </c>
      <c r="O2293" s="592" t="s">
        <v>226</v>
      </c>
      <c r="P2293" s="592" t="s">
        <v>226</v>
      </c>
      <c r="Q2293" s="592" t="s">
        <v>226</v>
      </c>
      <c r="R2293" s="592" t="s">
        <v>226</v>
      </c>
      <c r="S2293" s="592" t="s">
        <v>226</v>
      </c>
      <c r="T2293" s="592" t="s">
        <v>226</v>
      </c>
      <c r="U2293" s="592" t="s">
        <v>226</v>
      </c>
      <c r="V2293" s="592" t="s">
        <v>226</v>
      </c>
      <c r="W2293" s="592" t="s">
        <v>226</v>
      </c>
      <c r="X2293" s="592" t="s">
        <v>226</v>
      </c>
      <c r="Y2293" s="592" t="s">
        <v>226</v>
      </c>
      <c r="Z2293" s="592" t="s">
        <v>226</v>
      </c>
      <c r="AA2293" s="592" t="s">
        <v>226</v>
      </c>
      <c r="AB2293" s="592" t="s">
        <v>226</v>
      </c>
      <c r="AC2293" s="592" t="s">
        <v>226</v>
      </c>
      <c r="AD2293" s="592" t="s">
        <v>226</v>
      </c>
      <c r="AE2293" s="592" t="s">
        <v>226</v>
      </c>
      <c r="AF2293" s="592" t="s">
        <v>226</v>
      </c>
      <c r="AG2293" s="592" t="s">
        <v>226</v>
      </c>
      <c r="AH2293" s="592" t="s">
        <v>226</v>
      </c>
      <c r="AI2293" s="592" t="s">
        <v>226</v>
      </c>
      <c r="AJ2293" s="592" t="s">
        <v>226</v>
      </c>
      <c r="AK2293" s="592" t="s">
        <v>226</v>
      </c>
      <c r="AL2293" s="592" t="s">
        <v>226</v>
      </c>
      <c r="AM2293" s="592" t="s">
        <v>225</v>
      </c>
      <c r="AN2293" s="592" t="s">
        <v>225</v>
      </c>
      <c r="AO2293" s="592" t="s">
        <v>225</v>
      </c>
      <c r="AP2293" s="592" t="s">
        <v>225</v>
      </c>
      <c r="AQ2293" s="592" t="s">
        <v>225</v>
      </c>
      <c r="AR2293" s="592" t="s">
        <v>225</v>
      </c>
    </row>
    <row r="2294" spans="1:44" x14ac:dyDescent="0.3">
      <c r="A2294" s="592">
        <v>705594</v>
      </c>
      <c r="B2294" s="592" t="s">
        <v>4281</v>
      </c>
      <c r="C2294" s="592" t="s">
        <v>226</v>
      </c>
      <c r="D2294" s="592" t="s">
        <v>224</v>
      </c>
      <c r="E2294" s="592" t="s">
        <v>226</v>
      </c>
      <c r="F2294" s="592" t="s">
        <v>226</v>
      </c>
      <c r="G2294" s="592" t="s">
        <v>224</v>
      </c>
      <c r="H2294" s="592" t="s">
        <v>224</v>
      </c>
      <c r="I2294" s="592" t="s">
        <v>224</v>
      </c>
      <c r="J2294" s="592" t="s">
        <v>226</v>
      </c>
      <c r="K2294" s="592" t="s">
        <v>224</v>
      </c>
      <c r="L2294" s="592" t="s">
        <v>224</v>
      </c>
      <c r="M2294" s="592" t="s">
        <v>224</v>
      </c>
      <c r="N2294" s="592" t="s">
        <v>224</v>
      </c>
      <c r="O2294" s="592" t="s">
        <v>226</v>
      </c>
      <c r="P2294" s="592" t="s">
        <v>226</v>
      </c>
      <c r="Q2294" s="592" t="s">
        <v>226</v>
      </c>
      <c r="R2294" s="592" t="s">
        <v>226</v>
      </c>
      <c r="S2294" s="592" t="s">
        <v>224</v>
      </c>
      <c r="T2294" s="592" t="s">
        <v>226</v>
      </c>
      <c r="U2294" s="592" t="s">
        <v>226</v>
      </c>
      <c r="V2294" s="592" t="s">
        <v>226</v>
      </c>
      <c r="W2294" s="592" t="s">
        <v>226</v>
      </c>
      <c r="X2294" s="592" t="s">
        <v>226</v>
      </c>
      <c r="Y2294" s="592" t="s">
        <v>226</v>
      </c>
      <c r="Z2294" s="592" t="s">
        <v>224</v>
      </c>
      <c r="AA2294" s="592" t="s">
        <v>226</v>
      </c>
      <c r="AB2294" s="592" t="s">
        <v>226</v>
      </c>
      <c r="AC2294" s="592" t="s">
        <v>226</v>
      </c>
      <c r="AD2294" s="592" t="s">
        <v>224</v>
      </c>
      <c r="AE2294" s="592" t="s">
        <v>224</v>
      </c>
      <c r="AF2294" s="592" t="s">
        <v>226</v>
      </c>
      <c r="AG2294" s="592" t="s">
        <v>226</v>
      </c>
      <c r="AH2294" s="592" t="s">
        <v>226</v>
      </c>
      <c r="AI2294" s="592" t="s">
        <v>226</v>
      </c>
      <c r="AJ2294" s="592" t="s">
        <v>226</v>
      </c>
      <c r="AK2294" s="592" t="s">
        <v>226</v>
      </c>
      <c r="AL2294" s="592" t="s">
        <v>226</v>
      </c>
      <c r="AM2294" s="592" t="s">
        <v>225</v>
      </c>
      <c r="AN2294" s="592" t="s">
        <v>225</v>
      </c>
      <c r="AO2294" s="592" t="s">
        <v>225</v>
      </c>
      <c r="AP2294" s="592" t="s">
        <v>225</v>
      </c>
      <c r="AQ2294" s="592" t="s">
        <v>225</v>
      </c>
      <c r="AR2294" s="592" t="s">
        <v>225</v>
      </c>
    </row>
    <row r="2295" spans="1:44" x14ac:dyDescent="0.3">
      <c r="A2295" s="592">
        <v>704856</v>
      </c>
      <c r="B2295" s="592" t="s">
        <v>4281</v>
      </c>
      <c r="C2295" s="592" t="s">
        <v>226</v>
      </c>
      <c r="D2295" s="592" t="s">
        <v>224</v>
      </c>
      <c r="E2295" s="592" t="s">
        <v>224</v>
      </c>
      <c r="F2295" s="592" t="s">
        <v>224</v>
      </c>
      <c r="G2295" s="592" t="s">
        <v>226</v>
      </c>
      <c r="H2295" s="592" t="s">
        <v>224</v>
      </c>
      <c r="I2295" s="592" t="s">
        <v>226</v>
      </c>
      <c r="J2295" s="592" t="s">
        <v>226</v>
      </c>
      <c r="K2295" s="592" t="s">
        <v>226</v>
      </c>
      <c r="L2295" s="592" t="s">
        <v>226</v>
      </c>
      <c r="M2295" s="592" t="s">
        <v>226</v>
      </c>
      <c r="N2295" s="592" t="s">
        <v>226</v>
      </c>
      <c r="O2295" s="592" t="s">
        <v>224</v>
      </c>
      <c r="P2295" s="592" t="s">
        <v>226</v>
      </c>
      <c r="Q2295" s="592" t="s">
        <v>226</v>
      </c>
      <c r="R2295" s="592" t="s">
        <v>226</v>
      </c>
      <c r="S2295" s="592" t="s">
        <v>226</v>
      </c>
      <c r="T2295" s="592" t="s">
        <v>226</v>
      </c>
      <c r="U2295" s="592" t="s">
        <v>226</v>
      </c>
      <c r="V2295" s="592" t="s">
        <v>226</v>
      </c>
      <c r="W2295" s="592" t="s">
        <v>226</v>
      </c>
      <c r="X2295" s="592" t="s">
        <v>226</v>
      </c>
      <c r="Y2295" s="592" t="s">
        <v>226</v>
      </c>
      <c r="Z2295" s="592" t="s">
        <v>226</v>
      </c>
      <c r="AA2295" s="592" t="s">
        <v>226</v>
      </c>
      <c r="AB2295" s="592" t="s">
        <v>226</v>
      </c>
      <c r="AC2295" s="592" t="s">
        <v>226</v>
      </c>
      <c r="AD2295" s="592" t="s">
        <v>226</v>
      </c>
      <c r="AE2295" s="592" t="s">
        <v>226</v>
      </c>
      <c r="AF2295" s="592" t="s">
        <v>226</v>
      </c>
      <c r="AG2295" s="592" t="s">
        <v>226</v>
      </c>
      <c r="AH2295" s="592" t="s">
        <v>226</v>
      </c>
      <c r="AI2295" s="592" t="s">
        <v>226</v>
      </c>
      <c r="AJ2295" s="592" t="s">
        <v>226</v>
      </c>
      <c r="AK2295" s="592" t="s">
        <v>226</v>
      </c>
      <c r="AL2295" s="592" t="s">
        <v>226</v>
      </c>
      <c r="AM2295" s="592" t="s">
        <v>225</v>
      </c>
      <c r="AN2295" s="592" t="s">
        <v>225</v>
      </c>
      <c r="AO2295" s="592" t="s">
        <v>225</v>
      </c>
      <c r="AP2295" s="592" t="s">
        <v>225</v>
      </c>
      <c r="AQ2295" s="592" t="s">
        <v>225</v>
      </c>
      <c r="AR2295" s="592" t="s">
        <v>225</v>
      </c>
    </row>
    <row r="2296" spans="1:44" x14ac:dyDescent="0.3">
      <c r="A2296" s="592">
        <v>703938</v>
      </c>
      <c r="B2296" s="592" t="s">
        <v>4281</v>
      </c>
      <c r="C2296" s="592" t="s">
        <v>226</v>
      </c>
      <c r="D2296" s="592" t="s">
        <v>224</v>
      </c>
      <c r="E2296" s="592" t="s">
        <v>224</v>
      </c>
      <c r="F2296" s="592" t="s">
        <v>226</v>
      </c>
      <c r="G2296" s="592" t="s">
        <v>226</v>
      </c>
      <c r="H2296" s="592" t="s">
        <v>226</v>
      </c>
      <c r="I2296" s="592" t="s">
        <v>226</v>
      </c>
      <c r="J2296" s="592" t="s">
        <v>224</v>
      </c>
      <c r="K2296" s="592" t="s">
        <v>226</v>
      </c>
      <c r="L2296" s="592" t="s">
        <v>224</v>
      </c>
      <c r="M2296" s="592" t="s">
        <v>226</v>
      </c>
      <c r="N2296" s="592" t="s">
        <v>226</v>
      </c>
      <c r="O2296" s="592" t="s">
        <v>226</v>
      </c>
      <c r="P2296" s="592" t="s">
        <v>226</v>
      </c>
      <c r="Q2296" s="592" t="s">
        <v>226</v>
      </c>
      <c r="R2296" s="592" t="s">
        <v>224</v>
      </c>
      <c r="S2296" s="592" t="s">
        <v>224</v>
      </c>
      <c r="T2296" s="592" t="s">
        <v>224</v>
      </c>
      <c r="U2296" s="592" t="s">
        <v>224</v>
      </c>
      <c r="V2296" s="592" t="s">
        <v>226</v>
      </c>
      <c r="W2296" s="592" t="s">
        <v>224</v>
      </c>
      <c r="X2296" s="592" t="s">
        <v>226</v>
      </c>
      <c r="Y2296" s="592" t="s">
        <v>226</v>
      </c>
      <c r="Z2296" s="592" t="s">
        <v>224</v>
      </c>
      <c r="AA2296" s="592" t="s">
        <v>226</v>
      </c>
      <c r="AB2296" s="592" t="s">
        <v>226</v>
      </c>
      <c r="AC2296" s="592" t="s">
        <v>224</v>
      </c>
      <c r="AD2296" s="592" t="s">
        <v>224</v>
      </c>
      <c r="AE2296" s="592" t="s">
        <v>224</v>
      </c>
      <c r="AF2296" s="592" t="s">
        <v>224</v>
      </c>
      <c r="AG2296" s="592" t="s">
        <v>226</v>
      </c>
      <c r="AH2296" s="592" t="s">
        <v>226</v>
      </c>
      <c r="AI2296" s="592" t="s">
        <v>224</v>
      </c>
      <c r="AJ2296" s="592" t="s">
        <v>224</v>
      </c>
      <c r="AK2296" s="592" t="s">
        <v>224</v>
      </c>
      <c r="AL2296" s="592" t="s">
        <v>224</v>
      </c>
      <c r="AM2296" s="592" t="s">
        <v>225</v>
      </c>
      <c r="AN2296" s="592" t="s">
        <v>225</v>
      </c>
      <c r="AO2296" s="592" t="s">
        <v>225</v>
      </c>
      <c r="AP2296" s="592" t="s">
        <v>225</v>
      </c>
      <c r="AQ2296" s="592" t="s">
        <v>225</v>
      </c>
      <c r="AR2296" s="592" t="s">
        <v>225</v>
      </c>
    </row>
    <row r="2297" spans="1:44" x14ac:dyDescent="0.3">
      <c r="A2297" s="592">
        <v>706124</v>
      </c>
      <c r="B2297" s="592" t="s">
        <v>4281</v>
      </c>
      <c r="C2297" s="592" t="s">
        <v>226</v>
      </c>
      <c r="D2297" s="592" t="s">
        <v>226</v>
      </c>
      <c r="E2297" s="592" t="s">
        <v>226</v>
      </c>
      <c r="F2297" s="592" t="s">
        <v>226</v>
      </c>
      <c r="G2297" s="592" t="s">
        <v>226</v>
      </c>
      <c r="H2297" s="592" t="s">
        <v>224</v>
      </c>
      <c r="I2297" s="592" t="s">
        <v>226</v>
      </c>
      <c r="J2297" s="592" t="s">
        <v>226</v>
      </c>
      <c r="K2297" s="592" t="s">
        <v>226</v>
      </c>
      <c r="L2297" s="592" t="s">
        <v>226</v>
      </c>
      <c r="M2297" s="592" t="s">
        <v>226</v>
      </c>
      <c r="N2297" s="592" t="s">
        <v>226</v>
      </c>
      <c r="O2297" s="592" t="s">
        <v>226</v>
      </c>
      <c r="P2297" s="592" t="s">
        <v>226</v>
      </c>
      <c r="Q2297" s="592" t="s">
        <v>226</v>
      </c>
      <c r="R2297" s="592" t="s">
        <v>226</v>
      </c>
      <c r="S2297" s="592" t="s">
        <v>224</v>
      </c>
      <c r="T2297" s="592" t="s">
        <v>224</v>
      </c>
      <c r="U2297" s="592" t="s">
        <v>226</v>
      </c>
      <c r="V2297" s="592" t="s">
        <v>226</v>
      </c>
      <c r="W2297" s="592" t="s">
        <v>225</v>
      </c>
      <c r="X2297" s="592" t="s">
        <v>226</v>
      </c>
      <c r="Y2297" s="592" t="s">
        <v>226</v>
      </c>
      <c r="Z2297" s="592" t="s">
        <v>226</v>
      </c>
      <c r="AA2297" s="592" t="s">
        <v>226</v>
      </c>
      <c r="AB2297" s="592" t="s">
        <v>226</v>
      </c>
      <c r="AC2297" s="592" t="s">
        <v>226</v>
      </c>
      <c r="AD2297" s="592" t="s">
        <v>226</v>
      </c>
      <c r="AE2297" s="592" t="s">
        <v>226</v>
      </c>
      <c r="AF2297" s="592" t="s">
        <v>226</v>
      </c>
      <c r="AG2297" s="592" t="s">
        <v>226</v>
      </c>
      <c r="AH2297" s="592" t="s">
        <v>226</v>
      </c>
      <c r="AI2297" s="592" t="s">
        <v>226</v>
      </c>
      <c r="AJ2297" s="592" t="s">
        <v>226</v>
      </c>
      <c r="AK2297" s="592" t="s">
        <v>226</v>
      </c>
      <c r="AL2297" s="592" t="s">
        <v>226</v>
      </c>
      <c r="AM2297" s="592" t="s">
        <v>225</v>
      </c>
      <c r="AN2297" s="592" t="s">
        <v>225</v>
      </c>
      <c r="AO2297" s="592" t="s">
        <v>225</v>
      </c>
      <c r="AP2297" s="592" t="s">
        <v>225</v>
      </c>
      <c r="AQ2297" s="592" t="s">
        <v>225</v>
      </c>
      <c r="AR2297" s="592" t="s">
        <v>225</v>
      </c>
    </row>
    <row r="2298" spans="1:44" x14ac:dyDescent="0.3">
      <c r="A2298" s="592">
        <v>703030</v>
      </c>
      <c r="B2298" s="592" t="s">
        <v>4281</v>
      </c>
      <c r="C2298" s="592" t="s">
        <v>226</v>
      </c>
      <c r="D2298" s="592" t="s">
        <v>226</v>
      </c>
      <c r="E2298" s="592" t="s">
        <v>224</v>
      </c>
      <c r="F2298" s="592" t="s">
        <v>226</v>
      </c>
      <c r="G2298" s="592" t="s">
        <v>226</v>
      </c>
      <c r="H2298" s="592" t="s">
        <v>226</v>
      </c>
      <c r="I2298" s="592" t="s">
        <v>226</v>
      </c>
      <c r="J2298" s="592" t="s">
        <v>226</v>
      </c>
      <c r="K2298" s="592" t="s">
        <v>226</v>
      </c>
      <c r="L2298" s="592" t="s">
        <v>226</v>
      </c>
      <c r="M2298" s="592" t="s">
        <v>226</v>
      </c>
      <c r="N2298" s="592" t="s">
        <v>226</v>
      </c>
      <c r="O2298" s="592" t="s">
        <v>224</v>
      </c>
      <c r="P2298" s="592" t="s">
        <v>224</v>
      </c>
      <c r="Q2298" s="592" t="s">
        <v>224</v>
      </c>
      <c r="R2298" s="592" t="s">
        <v>224</v>
      </c>
      <c r="S2298" s="592" t="s">
        <v>224</v>
      </c>
      <c r="T2298" s="592" t="s">
        <v>226</v>
      </c>
      <c r="U2298" s="592" t="s">
        <v>224</v>
      </c>
      <c r="V2298" s="592" t="s">
        <v>224</v>
      </c>
      <c r="W2298" s="592" t="s">
        <v>224</v>
      </c>
      <c r="X2298" s="592" t="s">
        <v>224</v>
      </c>
      <c r="Y2298" s="592" t="s">
        <v>224</v>
      </c>
      <c r="Z2298" s="592" t="s">
        <v>224</v>
      </c>
      <c r="AA2298" s="592" t="s">
        <v>226</v>
      </c>
      <c r="AB2298" s="592" t="s">
        <v>226</v>
      </c>
      <c r="AC2298" s="592" t="s">
        <v>226</v>
      </c>
      <c r="AD2298" s="592" t="s">
        <v>226</v>
      </c>
      <c r="AE2298" s="592" t="s">
        <v>226</v>
      </c>
      <c r="AF2298" s="592" t="s">
        <v>224</v>
      </c>
      <c r="AG2298" s="592" t="s">
        <v>226</v>
      </c>
      <c r="AH2298" s="592" t="s">
        <v>226</v>
      </c>
      <c r="AI2298" s="592" t="s">
        <v>226</v>
      </c>
      <c r="AJ2298" s="592" t="s">
        <v>226</v>
      </c>
      <c r="AK2298" s="592" t="s">
        <v>226</v>
      </c>
      <c r="AL2298" s="592" t="s">
        <v>226</v>
      </c>
      <c r="AM2298" s="592" t="s">
        <v>225</v>
      </c>
      <c r="AN2298" s="592" t="s">
        <v>225</v>
      </c>
      <c r="AO2298" s="592" t="s">
        <v>225</v>
      </c>
      <c r="AP2298" s="592" t="s">
        <v>225</v>
      </c>
      <c r="AQ2298" s="592" t="s">
        <v>225</v>
      </c>
      <c r="AR2298" s="592" t="s">
        <v>225</v>
      </c>
    </row>
    <row r="2299" spans="1:44" x14ac:dyDescent="0.3">
      <c r="A2299" s="592">
        <v>706141</v>
      </c>
      <c r="B2299" s="592" t="s">
        <v>4281</v>
      </c>
      <c r="C2299" s="592" t="s">
        <v>226</v>
      </c>
      <c r="D2299" s="592" t="s">
        <v>226</v>
      </c>
      <c r="E2299" s="592" t="s">
        <v>224</v>
      </c>
      <c r="F2299" s="592" t="s">
        <v>226</v>
      </c>
      <c r="G2299" s="592" t="s">
        <v>226</v>
      </c>
      <c r="H2299" s="592" t="s">
        <v>226</v>
      </c>
      <c r="I2299" s="592" t="s">
        <v>226</v>
      </c>
      <c r="J2299" s="592" t="s">
        <v>226</v>
      </c>
      <c r="K2299" s="592" t="s">
        <v>224</v>
      </c>
      <c r="L2299" s="592" t="s">
        <v>225</v>
      </c>
      <c r="M2299" s="592" t="s">
        <v>226</v>
      </c>
      <c r="N2299" s="592" t="s">
        <v>226</v>
      </c>
      <c r="O2299" s="592" t="s">
        <v>226</v>
      </c>
      <c r="P2299" s="592" t="s">
        <v>226</v>
      </c>
      <c r="Q2299" s="592" t="s">
        <v>224</v>
      </c>
      <c r="R2299" s="592" t="s">
        <v>226</v>
      </c>
      <c r="S2299" s="592" t="s">
        <v>226</v>
      </c>
      <c r="T2299" s="592" t="s">
        <v>226</v>
      </c>
      <c r="U2299" s="592" t="s">
        <v>226</v>
      </c>
      <c r="V2299" s="592" t="s">
        <v>226</v>
      </c>
      <c r="W2299" s="592" t="s">
        <v>226</v>
      </c>
      <c r="X2299" s="592" t="s">
        <v>226</v>
      </c>
      <c r="Y2299" s="592" t="s">
        <v>226</v>
      </c>
      <c r="Z2299" s="592" t="s">
        <v>226</v>
      </c>
      <c r="AA2299" s="592" t="s">
        <v>226</v>
      </c>
      <c r="AB2299" s="592" t="s">
        <v>226</v>
      </c>
      <c r="AC2299" s="592" t="s">
        <v>226</v>
      </c>
      <c r="AD2299" s="592" t="s">
        <v>226</v>
      </c>
      <c r="AE2299" s="592" t="s">
        <v>226</v>
      </c>
      <c r="AF2299" s="592" t="s">
        <v>226</v>
      </c>
      <c r="AG2299" s="592" t="s">
        <v>226</v>
      </c>
      <c r="AH2299" s="592" t="s">
        <v>226</v>
      </c>
      <c r="AI2299" s="592" t="s">
        <v>226</v>
      </c>
      <c r="AJ2299" s="592" t="s">
        <v>226</v>
      </c>
      <c r="AK2299" s="592" t="s">
        <v>226</v>
      </c>
      <c r="AL2299" s="592" t="s">
        <v>226</v>
      </c>
      <c r="AM2299" s="592" t="s">
        <v>225</v>
      </c>
      <c r="AN2299" s="592" t="s">
        <v>225</v>
      </c>
      <c r="AO2299" s="592" t="s">
        <v>225</v>
      </c>
      <c r="AP2299" s="592" t="s">
        <v>225</v>
      </c>
      <c r="AQ2299" s="592" t="s">
        <v>225</v>
      </c>
      <c r="AR2299" s="592" t="s">
        <v>225</v>
      </c>
    </row>
    <row r="2300" spans="1:44" x14ac:dyDescent="0.3">
      <c r="A2300" s="592">
        <v>705469</v>
      </c>
      <c r="B2300" s="592" t="s">
        <v>4281</v>
      </c>
      <c r="C2300" s="592" t="s">
        <v>226</v>
      </c>
      <c r="D2300" s="592" t="s">
        <v>226</v>
      </c>
      <c r="E2300" s="592" t="s">
        <v>226</v>
      </c>
      <c r="F2300" s="592" t="s">
        <v>226</v>
      </c>
      <c r="G2300" s="592" t="s">
        <v>226</v>
      </c>
      <c r="H2300" s="592" t="s">
        <v>226</v>
      </c>
      <c r="I2300" s="592" t="s">
        <v>226</v>
      </c>
      <c r="J2300" s="592" t="s">
        <v>226</v>
      </c>
      <c r="K2300" s="592" t="s">
        <v>226</v>
      </c>
      <c r="L2300" s="592" t="s">
        <v>226</v>
      </c>
      <c r="M2300" s="592" t="s">
        <v>226</v>
      </c>
      <c r="N2300" s="592" t="s">
        <v>226</v>
      </c>
      <c r="O2300" s="592" t="s">
        <v>224</v>
      </c>
      <c r="P2300" s="592" t="s">
        <v>226</v>
      </c>
      <c r="Q2300" s="592" t="s">
        <v>224</v>
      </c>
      <c r="R2300" s="592" t="s">
        <v>226</v>
      </c>
      <c r="S2300" s="592" t="s">
        <v>226</v>
      </c>
      <c r="T2300" s="592" t="s">
        <v>224</v>
      </c>
      <c r="U2300" s="592" t="s">
        <v>226</v>
      </c>
      <c r="V2300" s="592" t="s">
        <v>226</v>
      </c>
      <c r="W2300" s="592" t="s">
        <v>224</v>
      </c>
      <c r="X2300" s="592" t="s">
        <v>226</v>
      </c>
      <c r="Y2300" s="592" t="s">
        <v>226</v>
      </c>
      <c r="Z2300" s="592" t="s">
        <v>226</v>
      </c>
      <c r="AA2300" s="592" t="s">
        <v>226</v>
      </c>
      <c r="AB2300" s="592" t="s">
        <v>226</v>
      </c>
      <c r="AC2300" s="592" t="s">
        <v>226</v>
      </c>
      <c r="AD2300" s="592" t="s">
        <v>226</v>
      </c>
      <c r="AE2300" s="592" t="s">
        <v>226</v>
      </c>
      <c r="AF2300" s="592" t="s">
        <v>226</v>
      </c>
      <c r="AG2300" s="592" t="s">
        <v>226</v>
      </c>
      <c r="AH2300" s="592" t="s">
        <v>226</v>
      </c>
      <c r="AI2300" s="592" t="s">
        <v>225</v>
      </c>
      <c r="AJ2300" s="592" t="s">
        <v>226</v>
      </c>
      <c r="AK2300" s="592" t="s">
        <v>226</v>
      </c>
      <c r="AL2300" s="592" t="s">
        <v>226</v>
      </c>
      <c r="AM2300" s="592" t="s">
        <v>225</v>
      </c>
      <c r="AN2300" s="592" t="s">
        <v>225</v>
      </c>
      <c r="AO2300" s="592" t="s">
        <v>225</v>
      </c>
      <c r="AP2300" s="592" t="s">
        <v>225</v>
      </c>
      <c r="AQ2300" s="592" t="s">
        <v>225</v>
      </c>
      <c r="AR2300" s="592" t="s">
        <v>225</v>
      </c>
    </row>
    <row r="2301" spans="1:44" x14ac:dyDescent="0.3">
      <c r="A2301" s="592">
        <v>704093</v>
      </c>
      <c r="B2301" s="592" t="s">
        <v>4281</v>
      </c>
      <c r="C2301" s="592" t="s">
        <v>226</v>
      </c>
      <c r="D2301" s="592" t="s">
        <v>224</v>
      </c>
      <c r="E2301" s="592" t="s">
        <v>224</v>
      </c>
      <c r="F2301" s="592" t="s">
        <v>226</v>
      </c>
      <c r="G2301" s="592" t="s">
        <v>224</v>
      </c>
      <c r="H2301" s="592" t="s">
        <v>226</v>
      </c>
      <c r="I2301" s="592" t="s">
        <v>226</v>
      </c>
      <c r="J2301" s="592" t="s">
        <v>224</v>
      </c>
      <c r="K2301" s="592" t="s">
        <v>226</v>
      </c>
      <c r="L2301" s="592" t="s">
        <v>226</v>
      </c>
      <c r="M2301" s="592" t="s">
        <v>226</v>
      </c>
      <c r="N2301" s="592" t="s">
        <v>226</v>
      </c>
      <c r="O2301" s="592" t="s">
        <v>224</v>
      </c>
      <c r="P2301" s="592" t="s">
        <v>226</v>
      </c>
      <c r="Q2301" s="592" t="s">
        <v>226</v>
      </c>
      <c r="R2301" s="592" t="s">
        <v>226</v>
      </c>
      <c r="S2301" s="592" t="s">
        <v>224</v>
      </c>
      <c r="T2301" s="592" t="s">
        <v>226</v>
      </c>
      <c r="U2301" s="592" t="s">
        <v>224</v>
      </c>
      <c r="V2301" s="592" t="s">
        <v>224</v>
      </c>
      <c r="W2301" s="592" t="s">
        <v>226</v>
      </c>
      <c r="X2301" s="592" t="s">
        <v>226</v>
      </c>
      <c r="Y2301" s="592" t="s">
        <v>224</v>
      </c>
      <c r="Z2301" s="592" t="s">
        <v>224</v>
      </c>
      <c r="AA2301" s="592" t="s">
        <v>224</v>
      </c>
      <c r="AB2301" s="592" t="s">
        <v>226</v>
      </c>
      <c r="AC2301" s="592" t="s">
        <v>226</v>
      </c>
      <c r="AD2301" s="592" t="s">
        <v>226</v>
      </c>
      <c r="AE2301" s="592" t="s">
        <v>226</v>
      </c>
      <c r="AF2301" s="592" t="s">
        <v>226</v>
      </c>
      <c r="AG2301" s="592" t="s">
        <v>226</v>
      </c>
      <c r="AH2301" s="592" t="s">
        <v>226</v>
      </c>
      <c r="AI2301" s="592" t="s">
        <v>226</v>
      </c>
      <c r="AJ2301" s="592" t="s">
        <v>224</v>
      </c>
      <c r="AK2301" s="592" t="s">
        <v>226</v>
      </c>
      <c r="AL2301" s="592" t="s">
        <v>226</v>
      </c>
      <c r="AM2301" s="592" t="s">
        <v>225</v>
      </c>
      <c r="AN2301" s="592" t="s">
        <v>225</v>
      </c>
      <c r="AO2301" s="592" t="s">
        <v>225</v>
      </c>
      <c r="AP2301" s="592" t="s">
        <v>225</v>
      </c>
      <c r="AQ2301" s="592" t="s">
        <v>225</v>
      </c>
      <c r="AR2301" s="592" t="s">
        <v>225</v>
      </c>
    </row>
    <row r="2302" spans="1:44" x14ac:dyDescent="0.3">
      <c r="A2302" s="592">
        <v>705980</v>
      </c>
      <c r="B2302" s="592" t="s">
        <v>4281</v>
      </c>
      <c r="C2302" s="592" t="s">
        <v>226</v>
      </c>
      <c r="D2302" s="592" t="s">
        <v>226</v>
      </c>
      <c r="E2302" s="592" t="s">
        <v>224</v>
      </c>
      <c r="F2302" s="592" t="s">
        <v>226</v>
      </c>
      <c r="G2302" s="592" t="s">
        <v>226</v>
      </c>
      <c r="H2302" s="592" t="s">
        <v>226</v>
      </c>
      <c r="I2302" s="592" t="s">
        <v>226</v>
      </c>
      <c r="J2302" s="592" t="s">
        <v>226</v>
      </c>
      <c r="K2302" s="592" t="s">
        <v>226</v>
      </c>
      <c r="L2302" s="592" t="s">
        <v>226</v>
      </c>
      <c r="M2302" s="592" t="s">
        <v>226</v>
      </c>
      <c r="N2302" s="592" t="s">
        <v>226</v>
      </c>
      <c r="O2302" s="592" t="s">
        <v>226</v>
      </c>
      <c r="P2302" s="592" t="s">
        <v>226</v>
      </c>
      <c r="Q2302" s="592" t="s">
        <v>226</v>
      </c>
      <c r="R2302" s="592" t="s">
        <v>226</v>
      </c>
      <c r="S2302" s="592" t="s">
        <v>226</v>
      </c>
      <c r="T2302" s="592" t="s">
        <v>226</v>
      </c>
      <c r="U2302" s="592" t="s">
        <v>226</v>
      </c>
      <c r="V2302" s="592" t="s">
        <v>226</v>
      </c>
      <c r="W2302" s="592" t="s">
        <v>226</v>
      </c>
      <c r="X2302" s="592" t="s">
        <v>226</v>
      </c>
      <c r="Y2302" s="592" t="s">
        <v>226</v>
      </c>
      <c r="Z2302" s="592" t="s">
        <v>226</v>
      </c>
      <c r="AA2302" s="592" t="s">
        <v>226</v>
      </c>
      <c r="AB2302" s="592" t="s">
        <v>226</v>
      </c>
      <c r="AC2302" s="592" t="s">
        <v>226</v>
      </c>
      <c r="AD2302" s="592" t="s">
        <v>226</v>
      </c>
      <c r="AE2302" s="592" t="s">
        <v>226</v>
      </c>
      <c r="AF2302" s="592" t="s">
        <v>226</v>
      </c>
      <c r="AG2302" s="592" t="s">
        <v>226</v>
      </c>
      <c r="AH2302" s="592" t="s">
        <v>226</v>
      </c>
      <c r="AI2302" s="592" t="s">
        <v>225</v>
      </c>
      <c r="AJ2302" s="592" t="s">
        <v>226</v>
      </c>
      <c r="AK2302" s="592" t="s">
        <v>226</v>
      </c>
      <c r="AL2302" s="592" t="s">
        <v>226</v>
      </c>
      <c r="AM2302" s="592" t="s">
        <v>225</v>
      </c>
      <c r="AN2302" s="592" t="s">
        <v>225</v>
      </c>
      <c r="AO2302" s="592" t="s">
        <v>225</v>
      </c>
      <c r="AP2302" s="592" t="s">
        <v>225</v>
      </c>
      <c r="AQ2302" s="592" t="s">
        <v>225</v>
      </c>
      <c r="AR2302" s="592" t="s">
        <v>225</v>
      </c>
    </row>
    <row r="2303" spans="1:44" x14ac:dyDescent="0.3">
      <c r="A2303" s="592">
        <v>705101</v>
      </c>
      <c r="B2303" s="592" t="s">
        <v>4281</v>
      </c>
      <c r="C2303" s="592" t="s">
        <v>226</v>
      </c>
      <c r="D2303" s="592" t="s">
        <v>226</v>
      </c>
      <c r="E2303" s="592" t="s">
        <v>226</v>
      </c>
      <c r="F2303" s="592" t="s">
        <v>226</v>
      </c>
      <c r="G2303" s="592" t="s">
        <v>226</v>
      </c>
      <c r="H2303" s="592" t="s">
        <v>226</v>
      </c>
      <c r="I2303" s="592" t="s">
        <v>226</v>
      </c>
      <c r="J2303" s="592" t="s">
        <v>224</v>
      </c>
      <c r="K2303" s="592" t="s">
        <v>226</v>
      </c>
      <c r="L2303" s="592" t="s">
        <v>224</v>
      </c>
      <c r="M2303" s="592" t="s">
        <v>224</v>
      </c>
      <c r="N2303" s="592" t="s">
        <v>226</v>
      </c>
      <c r="O2303" s="592" t="s">
        <v>226</v>
      </c>
      <c r="P2303" s="592" t="s">
        <v>224</v>
      </c>
      <c r="Q2303" s="592" t="s">
        <v>226</v>
      </c>
      <c r="R2303" s="592" t="s">
        <v>226</v>
      </c>
      <c r="S2303" s="592" t="s">
        <v>226</v>
      </c>
      <c r="T2303" s="592" t="s">
        <v>226</v>
      </c>
      <c r="U2303" s="592" t="s">
        <v>224</v>
      </c>
      <c r="V2303" s="592" t="s">
        <v>226</v>
      </c>
      <c r="W2303" s="592" t="s">
        <v>226</v>
      </c>
      <c r="X2303" s="592" t="s">
        <v>226</v>
      </c>
      <c r="Y2303" s="592" t="s">
        <v>226</v>
      </c>
      <c r="Z2303" s="592" t="s">
        <v>226</v>
      </c>
      <c r="AA2303" s="592" t="s">
        <v>226</v>
      </c>
      <c r="AB2303" s="592" t="s">
        <v>226</v>
      </c>
      <c r="AC2303" s="592" t="s">
        <v>226</v>
      </c>
      <c r="AD2303" s="592" t="s">
        <v>226</v>
      </c>
      <c r="AE2303" s="592" t="s">
        <v>226</v>
      </c>
      <c r="AF2303" s="592" t="s">
        <v>226</v>
      </c>
      <c r="AG2303" s="592" t="s">
        <v>226</v>
      </c>
      <c r="AH2303" s="592" t="s">
        <v>226</v>
      </c>
      <c r="AI2303" s="592" t="s">
        <v>226</v>
      </c>
      <c r="AJ2303" s="592" t="s">
        <v>226</v>
      </c>
      <c r="AK2303" s="592" t="s">
        <v>226</v>
      </c>
      <c r="AL2303" s="592" t="s">
        <v>226</v>
      </c>
      <c r="AM2303" s="592" t="s">
        <v>225</v>
      </c>
      <c r="AN2303" s="592" t="s">
        <v>225</v>
      </c>
      <c r="AO2303" s="592" t="s">
        <v>225</v>
      </c>
      <c r="AP2303" s="592" t="s">
        <v>225</v>
      </c>
      <c r="AQ2303" s="592" t="s">
        <v>225</v>
      </c>
      <c r="AR2303" s="592" t="s">
        <v>225</v>
      </c>
    </row>
    <row r="2304" spans="1:44" x14ac:dyDescent="0.3">
      <c r="A2304" s="592">
        <v>704799</v>
      </c>
      <c r="B2304" s="592" t="s">
        <v>4281</v>
      </c>
      <c r="C2304" s="592" t="s">
        <v>226</v>
      </c>
      <c r="D2304" s="592" t="s">
        <v>226</v>
      </c>
      <c r="E2304" s="592" t="s">
        <v>226</v>
      </c>
      <c r="F2304" s="592" t="s">
        <v>226</v>
      </c>
      <c r="G2304" s="592" t="s">
        <v>226</v>
      </c>
      <c r="H2304" s="592" t="s">
        <v>226</v>
      </c>
      <c r="I2304" s="592" t="s">
        <v>226</v>
      </c>
      <c r="J2304" s="592" t="s">
        <v>226</v>
      </c>
      <c r="K2304" s="592" t="s">
        <v>226</v>
      </c>
      <c r="L2304" s="592" t="s">
        <v>226</v>
      </c>
      <c r="M2304" s="592" t="s">
        <v>226</v>
      </c>
      <c r="N2304" s="592" t="s">
        <v>226</v>
      </c>
      <c r="O2304" s="592" t="s">
        <v>224</v>
      </c>
      <c r="P2304" s="592" t="s">
        <v>226</v>
      </c>
      <c r="Q2304" s="592" t="s">
        <v>224</v>
      </c>
      <c r="R2304" s="592" t="s">
        <v>226</v>
      </c>
      <c r="S2304" s="592" t="s">
        <v>224</v>
      </c>
      <c r="T2304" s="592" t="s">
        <v>226</v>
      </c>
      <c r="U2304" s="592" t="s">
        <v>224</v>
      </c>
      <c r="V2304" s="592" t="s">
        <v>224</v>
      </c>
      <c r="W2304" s="592" t="s">
        <v>224</v>
      </c>
      <c r="X2304" s="592" t="s">
        <v>226</v>
      </c>
      <c r="Y2304" s="592" t="s">
        <v>226</v>
      </c>
      <c r="Z2304" s="592" t="s">
        <v>224</v>
      </c>
      <c r="AA2304" s="592" t="s">
        <v>226</v>
      </c>
      <c r="AB2304" s="592" t="s">
        <v>226</v>
      </c>
      <c r="AC2304" s="592" t="s">
        <v>226</v>
      </c>
      <c r="AD2304" s="592" t="s">
        <v>226</v>
      </c>
      <c r="AE2304" s="592" t="s">
        <v>226</v>
      </c>
      <c r="AF2304" s="592" t="s">
        <v>226</v>
      </c>
      <c r="AG2304" s="592" t="s">
        <v>226</v>
      </c>
      <c r="AH2304" s="592" t="s">
        <v>226</v>
      </c>
      <c r="AI2304" s="592" t="s">
        <v>226</v>
      </c>
      <c r="AJ2304" s="592" t="s">
        <v>226</v>
      </c>
      <c r="AK2304" s="592" t="s">
        <v>226</v>
      </c>
      <c r="AL2304" s="592" t="s">
        <v>226</v>
      </c>
      <c r="AM2304" s="592" t="s">
        <v>225</v>
      </c>
      <c r="AN2304" s="592" t="s">
        <v>225</v>
      </c>
      <c r="AO2304" s="592" t="s">
        <v>225</v>
      </c>
      <c r="AP2304" s="592" t="s">
        <v>225</v>
      </c>
      <c r="AQ2304" s="592" t="s">
        <v>225</v>
      </c>
      <c r="AR2304" s="592" t="s">
        <v>225</v>
      </c>
    </row>
    <row r="2305" spans="1:44" x14ac:dyDescent="0.3">
      <c r="A2305" s="592">
        <v>704483</v>
      </c>
      <c r="B2305" s="592" t="s">
        <v>4281</v>
      </c>
      <c r="C2305" s="592" t="s">
        <v>224</v>
      </c>
      <c r="D2305" s="592" t="s">
        <v>224</v>
      </c>
      <c r="E2305" s="592" t="s">
        <v>224</v>
      </c>
      <c r="F2305" s="592" t="s">
        <v>224</v>
      </c>
      <c r="G2305" s="592" t="s">
        <v>224</v>
      </c>
      <c r="H2305" s="592" t="s">
        <v>224</v>
      </c>
      <c r="I2305" s="592" t="s">
        <v>224</v>
      </c>
      <c r="J2305" s="592" t="s">
        <v>224</v>
      </c>
      <c r="K2305" s="592" t="s">
        <v>224</v>
      </c>
      <c r="L2305" s="592" t="s">
        <v>224</v>
      </c>
      <c r="M2305" s="592" t="s">
        <v>224</v>
      </c>
      <c r="N2305" s="592" t="s">
        <v>226</v>
      </c>
      <c r="O2305" s="592" t="s">
        <v>224</v>
      </c>
      <c r="P2305" s="592" t="s">
        <v>224</v>
      </c>
      <c r="Q2305" s="592" t="s">
        <v>224</v>
      </c>
      <c r="R2305" s="592" t="s">
        <v>226</v>
      </c>
      <c r="S2305" s="592" t="s">
        <v>226</v>
      </c>
      <c r="T2305" s="592" t="s">
        <v>226</v>
      </c>
      <c r="U2305" s="592" t="s">
        <v>226</v>
      </c>
      <c r="V2305" s="592" t="s">
        <v>226</v>
      </c>
      <c r="W2305" s="592" t="s">
        <v>226</v>
      </c>
      <c r="X2305" s="592" t="s">
        <v>226</v>
      </c>
      <c r="Y2305" s="592" t="s">
        <v>226</v>
      </c>
      <c r="Z2305" s="592" t="s">
        <v>226</v>
      </c>
      <c r="AA2305" s="592" t="s">
        <v>226</v>
      </c>
      <c r="AB2305" s="592" t="s">
        <v>226</v>
      </c>
      <c r="AC2305" s="592" t="s">
        <v>226</v>
      </c>
      <c r="AD2305" s="592" t="s">
        <v>226</v>
      </c>
      <c r="AE2305" s="592" t="s">
        <v>226</v>
      </c>
      <c r="AF2305" s="592" t="s">
        <v>226</v>
      </c>
      <c r="AG2305" s="592" t="s">
        <v>226</v>
      </c>
      <c r="AH2305" s="592" t="s">
        <v>226</v>
      </c>
      <c r="AI2305" s="592" t="s">
        <v>226</v>
      </c>
      <c r="AJ2305" s="592" t="s">
        <v>226</v>
      </c>
      <c r="AK2305" s="592" t="s">
        <v>226</v>
      </c>
      <c r="AL2305" s="592" t="s">
        <v>226</v>
      </c>
      <c r="AM2305" s="592" t="s">
        <v>225</v>
      </c>
      <c r="AN2305" s="592" t="s">
        <v>225</v>
      </c>
      <c r="AO2305" s="592" t="s">
        <v>225</v>
      </c>
      <c r="AP2305" s="592" t="s">
        <v>225</v>
      </c>
      <c r="AQ2305" s="592" t="s">
        <v>225</v>
      </c>
      <c r="AR2305" s="592" t="s">
        <v>225</v>
      </c>
    </row>
    <row r="2306" spans="1:44" x14ac:dyDescent="0.3">
      <c r="A2306" s="592">
        <v>706074</v>
      </c>
      <c r="B2306" s="592" t="s">
        <v>4281</v>
      </c>
      <c r="C2306" s="592" t="s">
        <v>224</v>
      </c>
      <c r="D2306" s="592" t="s">
        <v>226</v>
      </c>
      <c r="E2306" s="592" t="s">
        <v>226</v>
      </c>
      <c r="F2306" s="592" t="s">
        <v>226</v>
      </c>
      <c r="G2306" s="592" t="s">
        <v>226</v>
      </c>
      <c r="H2306" s="592" t="s">
        <v>226</v>
      </c>
      <c r="I2306" s="592" t="s">
        <v>226</v>
      </c>
      <c r="J2306" s="592" t="s">
        <v>224</v>
      </c>
      <c r="K2306" s="592" t="s">
        <v>226</v>
      </c>
      <c r="L2306" s="592" t="s">
        <v>224</v>
      </c>
      <c r="M2306" s="592" t="s">
        <v>226</v>
      </c>
      <c r="N2306" s="592" t="s">
        <v>226</v>
      </c>
      <c r="O2306" s="592" t="s">
        <v>224</v>
      </c>
      <c r="P2306" s="592" t="s">
        <v>226</v>
      </c>
      <c r="Q2306" s="592" t="s">
        <v>226</v>
      </c>
      <c r="R2306" s="592" t="s">
        <v>226</v>
      </c>
      <c r="S2306" s="592" t="s">
        <v>226</v>
      </c>
      <c r="T2306" s="592" t="s">
        <v>226</v>
      </c>
      <c r="U2306" s="592" t="s">
        <v>226</v>
      </c>
      <c r="V2306" s="592" t="s">
        <v>226</v>
      </c>
      <c r="W2306" s="592" t="s">
        <v>226</v>
      </c>
      <c r="X2306" s="592" t="s">
        <v>226</v>
      </c>
      <c r="Y2306" s="592" t="s">
        <v>226</v>
      </c>
      <c r="Z2306" s="592" t="s">
        <v>226</v>
      </c>
      <c r="AA2306" s="592" t="s">
        <v>226</v>
      </c>
      <c r="AB2306" s="592" t="s">
        <v>226</v>
      </c>
      <c r="AC2306" s="592" t="s">
        <v>226</v>
      </c>
      <c r="AD2306" s="592" t="s">
        <v>226</v>
      </c>
      <c r="AE2306" s="592" t="s">
        <v>226</v>
      </c>
      <c r="AF2306" s="592" t="s">
        <v>226</v>
      </c>
      <c r="AG2306" s="592" t="s">
        <v>226</v>
      </c>
      <c r="AH2306" s="592" t="s">
        <v>226</v>
      </c>
      <c r="AI2306" s="592" t="s">
        <v>226</v>
      </c>
      <c r="AJ2306" s="592" t="s">
        <v>226</v>
      </c>
      <c r="AK2306" s="592" t="s">
        <v>226</v>
      </c>
      <c r="AL2306" s="592" t="s">
        <v>226</v>
      </c>
      <c r="AM2306" s="592" t="s">
        <v>225</v>
      </c>
      <c r="AN2306" s="592" t="s">
        <v>225</v>
      </c>
      <c r="AO2306" s="592" t="s">
        <v>225</v>
      </c>
      <c r="AP2306" s="592" t="s">
        <v>225</v>
      </c>
      <c r="AQ2306" s="592" t="s">
        <v>225</v>
      </c>
      <c r="AR2306" s="592" t="s">
        <v>225</v>
      </c>
    </row>
    <row r="2307" spans="1:44" x14ac:dyDescent="0.3">
      <c r="A2307" s="592">
        <v>700293</v>
      </c>
      <c r="B2307" s="592" t="s">
        <v>4281</v>
      </c>
      <c r="C2307" s="592" t="s">
        <v>224</v>
      </c>
      <c r="D2307" s="592" t="s">
        <v>224</v>
      </c>
      <c r="E2307" s="592" t="s">
        <v>226</v>
      </c>
      <c r="F2307" s="592" t="s">
        <v>225</v>
      </c>
      <c r="G2307" s="592" t="s">
        <v>226</v>
      </c>
      <c r="H2307" s="592" t="s">
        <v>225</v>
      </c>
      <c r="I2307" s="592" t="s">
        <v>224</v>
      </c>
      <c r="J2307" s="592" t="s">
        <v>224</v>
      </c>
      <c r="K2307" s="592" t="s">
        <v>226</v>
      </c>
      <c r="L2307" s="592" t="s">
        <v>224</v>
      </c>
      <c r="M2307" s="592" t="s">
        <v>226</v>
      </c>
      <c r="N2307" s="592" t="s">
        <v>226</v>
      </c>
      <c r="O2307" s="592" t="s">
        <v>224</v>
      </c>
      <c r="P2307" s="592" t="s">
        <v>224</v>
      </c>
      <c r="Q2307" s="592" t="s">
        <v>224</v>
      </c>
      <c r="R2307" s="592" t="s">
        <v>226</v>
      </c>
      <c r="S2307" s="592" t="s">
        <v>224</v>
      </c>
      <c r="T2307" s="592" t="s">
        <v>226</v>
      </c>
      <c r="U2307" s="592" t="s">
        <v>224</v>
      </c>
      <c r="V2307" s="592" t="s">
        <v>224</v>
      </c>
      <c r="W2307" s="592" t="s">
        <v>224</v>
      </c>
      <c r="X2307" s="592" t="s">
        <v>224</v>
      </c>
      <c r="Y2307" s="592" t="s">
        <v>226</v>
      </c>
      <c r="Z2307" s="592" t="s">
        <v>226</v>
      </c>
      <c r="AA2307" s="592" t="s">
        <v>224</v>
      </c>
      <c r="AB2307" s="592" t="s">
        <v>226</v>
      </c>
      <c r="AC2307" s="592" t="s">
        <v>224</v>
      </c>
      <c r="AD2307" s="592" t="s">
        <v>226</v>
      </c>
      <c r="AE2307" s="592" t="s">
        <v>226</v>
      </c>
      <c r="AF2307" s="592" t="s">
        <v>226</v>
      </c>
      <c r="AG2307" s="592" t="s">
        <v>224</v>
      </c>
      <c r="AH2307" s="592" t="s">
        <v>224</v>
      </c>
      <c r="AI2307" s="592" t="s">
        <v>226</v>
      </c>
      <c r="AJ2307" s="592" t="s">
        <v>224</v>
      </c>
      <c r="AK2307" s="592" t="s">
        <v>224</v>
      </c>
      <c r="AL2307" s="592" t="s">
        <v>226</v>
      </c>
      <c r="AM2307" s="592" t="s">
        <v>225</v>
      </c>
      <c r="AN2307" s="592" t="s">
        <v>225</v>
      </c>
      <c r="AO2307" s="592" t="s">
        <v>225</v>
      </c>
      <c r="AP2307" s="592" t="s">
        <v>225</v>
      </c>
      <c r="AQ2307" s="592" t="s">
        <v>225</v>
      </c>
      <c r="AR2307" s="592" t="s">
        <v>225</v>
      </c>
    </row>
    <row r="2308" spans="1:44" x14ac:dyDescent="0.3">
      <c r="A2308" s="592">
        <v>701248</v>
      </c>
      <c r="B2308" s="592" t="s">
        <v>4281</v>
      </c>
      <c r="C2308" s="592" t="s">
        <v>224</v>
      </c>
      <c r="D2308" s="592" t="s">
        <v>224</v>
      </c>
      <c r="E2308" s="592" t="s">
        <v>224</v>
      </c>
      <c r="F2308" s="592" t="s">
        <v>224</v>
      </c>
      <c r="G2308" s="592" t="s">
        <v>224</v>
      </c>
      <c r="H2308" s="592" t="s">
        <v>224</v>
      </c>
      <c r="I2308" s="592" t="s">
        <v>226</v>
      </c>
      <c r="J2308" s="592" t="s">
        <v>225</v>
      </c>
      <c r="K2308" s="592" t="s">
        <v>226</v>
      </c>
      <c r="L2308" s="592" t="s">
        <v>226</v>
      </c>
      <c r="M2308" s="592" t="s">
        <v>226</v>
      </c>
      <c r="N2308" s="592" t="s">
        <v>226</v>
      </c>
      <c r="O2308" s="592" t="s">
        <v>224</v>
      </c>
      <c r="P2308" s="592" t="s">
        <v>226</v>
      </c>
      <c r="Q2308" s="592" t="s">
        <v>224</v>
      </c>
      <c r="R2308" s="592" t="s">
        <v>225</v>
      </c>
      <c r="S2308" s="592" t="s">
        <v>224</v>
      </c>
      <c r="T2308" s="592" t="s">
        <v>224</v>
      </c>
      <c r="U2308" s="592" t="s">
        <v>224</v>
      </c>
      <c r="V2308" s="592" t="s">
        <v>224</v>
      </c>
      <c r="W2308" s="592" t="s">
        <v>224</v>
      </c>
      <c r="X2308" s="592" t="s">
        <v>225</v>
      </c>
      <c r="Y2308" s="592" t="s">
        <v>225</v>
      </c>
      <c r="Z2308" s="592" t="s">
        <v>224</v>
      </c>
      <c r="AA2308" s="592" t="s">
        <v>224</v>
      </c>
      <c r="AB2308" s="592" t="s">
        <v>224</v>
      </c>
      <c r="AC2308" s="592" t="s">
        <v>226</v>
      </c>
      <c r="AD2308" s="592" t="s">
        <v>226</v>
      </c>
      <c r="AE2308" s="592" t="s">
        <v>224</v>
      </c>
      <c r="AF2308" s="592" t="s">
        <v>224</v>
      </c>
      <c r="AG2308" s="592" t="s">
        <v>226</v>
      </c>
      <c r="AH2308" s="592" t="s">
        <v>226</v>
      </c>
      <c r="AI2308" s="592" t="s">
        <v>226</v>
      </c>
      <c r="AJ2308" s="592" t="s">
        <v>224</v>
      </c>
      <c r="AK2308" s="592" t="s">
        <v>226</v>
      </c>
      <c r="AL2308" s="592" t="s">
        <v>224</v>
      </c>
      <c r="AM2308" s="592" t="s">
        <v>225</v>
      </c>
      <c r="AN2308" s="592" t="s">
        <v>225</v>
      </c>
      <c r="AO2308" s="592" t="s">
        <v>225</v>
      </c>
      <c r="AP2308" s="592" t="s">
        <v>225</v>
      </c>
      <c r="AQ2308" s="592" t="s">
        <v>225</v>
      </c>
      <c r="AR2308" s="592" t="s">
        <v>225</v>
      </c>
    </row>
    <row r="2309" spans="1:44" x14ac:dyDescent="0.3">
      <c r="A2309" s="592">
        <v>702707</v>
      </c>
      <c r="B2309" s="592" t="s">
        <v>4281</v>
      </c>
      <c r="C2309" s="592" t="s">
        <v>224</v>
      </c>
      <c r="D2309" s="592" t="s">
        <v>226</v>
      </c>
      <c r="E2309" s="592" t="s">
        <v>226</v>
      </c>
      <c r="F2309" s="592" t="s">
        <v>224</v>
      </c>
      <c r="G2309" s="592" t="s">
        <v>224</v>
      </c>
      <c r="H2309" s="592" t="s">
        <v>226</v>
      </c>
      <c r="I2309" s="592" t="s">
        <v>224</v>
      </c>
      <c r="J2309" s="592" t="s">
        <v>224</v>
      </c>
      <c r="K2309" s="592" t="s">
        <v>224</v>
      </c>
      <c r="L2309" s="592" t="s">
        <v>224</v>
      </c>
      <c r="M2309" s="592" t="s">
        <v>226</v>
      </c>
      <c r="N2309" s="592" t="s">
        <v>224</v>
      </c>
      <c r="O2309" s="592" t="s">
        <v>226</v>
      </c>
      <c r="P2309" s="592" t="s">
        <v>224</v>
      </c>
      <c r="Q2309" s="592" t="s">
        <v>224</v>
      </c>
      <c r="R2309" s="592" t="s">
        <v>224</v>
      </c>
      <c r="S2309" s="592" t="s">
        <v>224</v>
      </c>
      <c r="T2309" s="592" t="s">
        <v>225</v>
      </c>
      <c r="U2309" s="592" t="s">
        <v>224</v>
      </c>
      <c r="V2309" s="592" t="s">
        <v>224</v>
      </c>
      <c r="W2309" s="592" t="s">
        <v>224</v>
      </c>
      <c r="X2309" s="592" t="s">
        <v>224</v>
      </c>
      <c r="Y2309" s="592" t="s">
        <v>224</v>
      </c>
      <c r="Z2309" s="592" t="s">
        <v>224</v>
      </c>
      <c r="AA2309" s="592" t="s">
        <v>226</v>
      </c>
      <c r="AB2309" s="592" t="s">
        <v>226</v>
      </c>
      <c r="AC2309" s="592" t="s">
        <v>224</v>
      </c>
      <c r="AD2309" s="592" t="s">
        <v>224</v>
      </c>
      <c r="AE2309" s="592" t="s">
        <v>224</v>
      </c>
      <c r="AF2309" s="592" t="s">
        <v>224</v>
      </c>
      <c r="AG2309" s="592" t="s">
        <v>226</v>
      </c>
      <c r="AH2309" s="592" t="s">
        <v>226</v>
      </c>
      <c r="AI2309" s="592" t="s">
        <v>224</v>
      </c>
      <c r="AJ2309" s="592" t="s">
        <v>226</v>
      </c>
      <c r="AK2309" s="592" t="s">
        <v>226</v>
      </c>
      <c r="AL2309" s="592" t="s">
        <v>226</v>
      </c>
      <c r="AM2309" s="592" t="s">
        <v>225</v>
      </c>
      <c r="AN2309" s="592" t="s">
        <v>225</v>
      </c>
      <c r="AO2309" s="592" t="s">
        <v>225</v>
      </c>
      <c r="AP2309" s="592" t="s">
        <v>225</v>
      </c>
      <c r="AQ2309" s="592" t="s">
        <v>225</v>
      </c>
      <c r="AR2309" s="592" t="s">
        <v>225</v>
      </c>
    </row>
    <row r="2310" spans="1:44" x14ac:dyDescent="0.3">
      <c r="A2310" s="592">
        <v>704620</v>
      </c>
      <c r="B2310" s="592" t="s">
        <v>4281</v>
      </c>
      <c r="C2310" s="592" t="s">
        <v>224</v>
      </c>
      <c r="D2310" s="592" t="s">
        <v>226</v>
      </c>
      <c r="E2310" s="592" t="s">
        <v>224</v>
      </c>
      <c r="F2310" s="592" t="s">
        <v>226</v>
      </c>
      <c r="G2310" s="592" t="s">
        <v>224</v>
      </c>
      <c r="H2310" s="592" t="s">
        <v>224</v>
      </c>
      <c r="I2310" s="592" t="s">
        <v>226</v>
      </c>
      <c r="J2310" s="592" t="s">
        <v>224</v>
      </c>
      <c r="K2310" s="592" t="s">
        <v>226</v>
      </c>
      <c r="L2310" s="592" t="s">
        <v>224</v>
      </c>
      <c r="M2310" s="592" t="s">
        <v>226</v>
      </c>
      <c r="N2310" s="592" t="s">
        <v>224</v>
      </c>
      <c r="O2310" s="592" t="s">
        <v>224</v>
      </c>
      <c r="P2310" s="592" t="s">
        <v>224</v>
      </c>
      <c r="Q2310" s="592" t="s">
        <v>224</v>
      </c>
      <c r="R2310" s="592" t="s">
        <v>226</v>
      </c>
      <c r="S2310" s="592" t="s">
        <v>224</v>
      </c>
      <c r="T2310" s="592" t="s">
        <v>224</v>
      </c>
      <c r="U2310" s="592" t="s">
        <v>224</v>
      </c>
      <c r="V2310" s="592" t="s">
        <v>226</v>
      </c>
      <c r="W2310" s="592" t="s">
        <v>225</v>
      </c>
      <c r="X2310" s="592" t="s">
        <v>224</v>
      </c>
      <c r="Y2310" s="592" t="s">
        <v>226</v>
      </c>
      <c r="Z2310" s="592" t="s">
        <v>224</v>
      </c>
      <c r="AA2310" s="592" t="s">
        <v>226</v>
      </c>
      <c r="AB2310" s="592" t="s">
        <v>224</v>
      </c>
      <c r="AC2310" s="592" t="s">
        <v>226</v>
      </c>
      <c r="AD2310" s="592" t="s">
        <v>226</v>
      </c>
      <c r="AE2310" s="592" t="s">
        <v>226</v>
      </c>
      <c r="AF2310" s="592" t="s">
        <v>226</v>
      </c>
      <c r="AG2310" s="592" t="s">
        <v>226</v>
      </c>
      <c r="AH2310" s="592" t="s">
        <v>226</v>
      </c>
      <c r="AI2310" s="592" t="s">
        <v>226</v>
      </c>
      <c r="AJ2310" s="592" t="s">
        <v>226</v>
      </c>
      <c r="AK2310" s="592" t="s">
        <v>226</v>
      </c>
      <c r="AL2310" s="592" t="s">
        <v>226</v>
      </c>
      <c r="AM2310" s="592" t="s">
        <v>225</v>
      </c>
      <c r="AN2310" s="592" t="s">
        <v>225</v>
      </c>
      <c r="AO2310" s="592" t="s">
        <v>225</v>
      </c>
      <c r="AP2310" s="592" t="s">
        <v>225</v>
      </c>
      <c r="AQ2310" s="592" t="s">
        <v>225</v>
      </c>
      <c r="AR2310" s="592" t="s">
        <v>225</v>
      </c>
    </row>
    <row r="2311" spans="1:44" x14ac:dyDescent="0.3">
      <c r="A2311" s="592">
        <v>703340</v>
      </c>
      <c r="B2311" s="592" t="s">
        <v>4281</v>
      </c>
      <c r="C2311" s="592" t="s">
        <v>224</v>
      </c>
      <c r="D2311" s="592" t="s">
        <v>224</v>
      </c>
      <c r="E2311" s="592" t="s">
        <v>226</v>
      </c>
      <c r="F2311" s="592" t="s">
        <v>226</v>
      </c>
      <c r="G2311" s="592" t="s">
        <v>224</v>
      </c>
      <c r="H2311" s="592" t="s">
        <v>226</v>
      </c>
      <c r="I2311" s="592" t="s">
        <v>226</v>
      </c>
      <c r="J2311" s="592" t="s">
        <v>224</v>
      </c>
      <c r="K2311" s="592" t="s">
        <v>224</v>
      </c>
      <c r="L2311" s="592" t="s">
        <v>224</v>
      </c>
      <c r="M2311" s="592" t="s">
        <v>226</v>
      </c>
      <c r="N2311" s="592" t="s">
        <v>224</v>
      </c>
      <c r="O2311" s="592" t="s">
        <v>226</v>
      </c>
      <c r="P2311" s="592" t="s">
        <v>226</v>
      </c>
      <c r="Q2311" s="592" t="s">
        <v>226</v>
      </c>
      <c r="R2311" s="592" t="s">
        <v>226</v>
      </c>
      <c r="S2311" s="592" t="s">
        <v>226</v>
      </c>
      <c r="T2311" s="592" t="s">
        <v>224</v>
      </c>
      <c r="U2311" s="592" t="s">
        <v>226</v>
      </c>
      <c r="V2311" s="592" t="s">
        <v>226</v>
      </c>
      <c r="W2311" s="592" t="s">
        <v>224</v>
      </c>
      <c r="X2311" s="592" t="s">
        <v>226</v>
      </c>
      <c r="Y2311" s="592" t="s">
        <v>224</v>
      </c>
      <c r="Z2311" s="592" t="s">
        <v>226</v>
      </c>
      <c r="AA2311" s="592" t="s">
        <v>226</v>
      </c>
      <c r="AB2311" s="592" t="s">
        <v>226</v>
      </c>
      <c r="AC2311" s="592" t="s">
        <v>225</v>
      </c>
      <c r="AD2311" s="592" t="s">
        <v>225</v>
      </c>
      <c r="AE2311" s="592" t="s">
        <v>226</v>
      </c>
      <c r="AF2311" s="592" t="s">
        <v>226</v>
      </c>
      <c r="AG2311" s="592" t="s">
        <v>226</v>
      </c>
      <c r="AH2311" s="592" t="s">
        <v>226</v>
      </c>
      <c r="AI2311" s="592" t="s">
        <v>226</v>
      </c>
      <c r="AJ2311" s="592" t="s">
        <v>224</v>
      </c>
      <c r="AK2311" s="592" t="s">
        <v>226</v>
      </c>
      <c r="AL2311" s="592" t="s">
        <v>226</v>
      </c>
      <c r="AM2311" s="592" t="s">
        <v>225</v>
      </c>
      <c r="AN2311" s="592" t="s">
        <v>225</v>
      </c>
      <c r="AO2311" s="592" t="s">
        <v>225</v>
      </c>
      <c r="AP2311" s="592" t="s">
        <v>225</v>
      </c>
      <c r="AQ2311" s="592" t="s">
        <v>225</v>
      </c>
      <c r="AR2311" s="592" t="s">
        <v>225</v>
      </c>
    </row>
    <row r="2312" spans="1:44" x14ac:dyDescent="0.3">
      <c r="A2312" s="592">
        <v>705367</v>
      </c>
      <c r="B2312" s="592" t="s">
        <v>4281</v>
      </c>
      <c r="C2312" s="592" t="s">
        <v>224</v>
      </c>
      <c r="D2312" s="592" t="s">
        <v>224</v>
      </c>
      <c r="E2312" s="592" t="s">
        <v>224</v>
      </c>
      <c r="F2312" s="592" t="s">
        <v>224</v>
      </c>
      <c r="G2312" s="592" t="s">
        <v>224</v>
      </c>
      <c r="H2312" s="592" t="s">
        <v>226</v>
      </c>
      <c r="I2312" s="592" t="s">
        <v>224</v>
      </c>
      <c r="J2312" s="592" t="s">
        <v>226</v>
      </c>
      <c r="K2312" s="592" t="s">
        <v>224</v>
      </c>
      <c r="L2312" s="592" t="s">
        <v>224</v>
      </c>
      <c r="M2312" s="592" t="s">
        <v>224</v>
      </c>
      <c r="N2312" s="592" t="s">
        <v>224</v>
      </c>
      <c r="O2312" s="592" t="s">
        <v>226</v>
      </c>
      <c r="P2312" s="592" t="s">
        <v>226</v>
      </c>
      <c r="Q2312" s="592" t="s">
        <v>226</v>
      </c>
      <c r="R2312" s="592" t="s">
        <v>224</v>
      </c>
      <c r="S2312" s="592" t="s">
        <v>226</v>
      </c>
      <c r="T2312" s="592" t="s">
        <v>224</v>
      </c>
      <c r="U2312" s="592" t="s">
        <v>226</v>
      </c>
      <c r="V2312" s="592" t="s">
        <v>226</v>
      </c>
      <c r="W2312" s="592" t="s">
        <v>226</v>
      </c>
      <c r="X2312" s="592" t="s">
        <v>226</v>
      </c>
      <c r="Y2312" s="592" t="s">
        <v>226</v>
      </c>
      <c r="Z2312" s="592" t="s">
        <v>224</v>
      </c>
      <c r="AA2312" s="592" t="s">
        <v>226</v>
      </c>
      <c r="AB2312" s="592" t="s">
        <v>226</v>
      </c>
      <c r="AC2312" s="592" t="s">
        <v>226</v>
      </c>
      <c r="AD2312" s="592" t="s">
        <v>226</v>
      </c>
      <c r="AE2312" s="592" t="s">
        <v>226</v>
      </c>
      <c r="AF2312" s="592" t="s">
        <v>226</v>
      </c>
      <c r="AG2312" s="592" t="s">
        <v>226</v>
      </c>
      <c r="AH2312" s="592" t="s">
        <v>226</v>
      </c>
      <c r="AI2312" s="592" t="s">
        <v>226</v>
      </c>
      <c r="AJ2312" s="592" t="s">
        <v>226</v>
      </c>
      <c r="AK2312" s="592" t="s">
        <v>226</v>
      </c>
      <c r="AL2312" s="592" t="s">
        <v>226</v>
      </c>
      <c r="AM2312" s="592" t="s">
        <v>225</v>
      </c>
      <c r="AN2312" s="592" t="s">
        <v>225</v>
      </c>
      <c r="AO2312" s="592" t="s">
        <v>225</v>
      </c>
      <c r="AP2312" s="592" t="s">
        <v>225</v>
      </c>
      <c r="AQ2312" s="592" t="s">
        <v>225</v>
      </c>
      <c r="AR2312" s="592" t="s">
        <v>225</v>
      </c>
    </row>
    <row r="2313" spans="1:44" x14ac:dyDescent="0.3">
      <c r="A2313" s="592">
        <v>705863</v>
      </c>
      <c r="B2313" s="592" t="s">
        <v>322</v>
      </c>
      <c r="C2313" s="592" t="s">
        <v>225</v>
      </c>
      <c r="D2313" s="592" t="s">
        <v>225</v>
      </c>
      <c r="E2313" s="592" t="s">
        <v>226</v>
      </c>
      <c r="F2313" s="592" t="s">
        <v>226</v>
      </c>
      <c r="G2313" s="592" t="s">
        <v>226</v>
      </c>
      <c r="H2313" s="592" t="s">
        <v>226</v>
      </c>
      <c r="I2313" s="592" t="s">
        <v>226</v>
      </c>
      <c r="J2313" s="592" t="s">
        <v>226</v>
      </c>
      <c r="K2313" s="592" t="s">
        <v>225</v>
      </c>
      <c r="L2313" s="592" t="s">
        <v>225</v>
      </c>
      <c r="M2313" s="592" t="s">
        <v>225</v>
      </c>
      <c r="N2313" s="592" t="s">
        <v>225</v>
      </c>
    </row>
    <row r="2314" spans="1:44" x14ac:dyDescent="0.3">
      <c r="A2314" s="592">
        <v>706484</v>
      </c>
      <c r="B2314" s="592" t="s">
        <v>322</v>
      </c>
      <c r="C2314" s="592" t="s">
        <v>226</v>
      </c>
      <c r="D2314" s="592" t="s">
        <v>226</v>
      </c>
      <c r="E2314" s="592" t="s">
        <v>225</v>
      </c>
      <c r="F2314" s="592" t="s">
        <v>226</v>
      </c>
      <c r="G2314" s="592" t="s">
        <v>225</v>
      </c>
      <c r="H2314" s="592" t="s">
        <v>226</v>
      </c>
      <c r="I2314" s="592" t="s">
        <v>225</v>
      </c>
      <c r="J2314" s="592" t="s">
        <v>225</v>
      </c>
      <c r="K2314" s="592" t="s">
        <v>225</v>
      </c>
      <c r="L2314" s="592" t="s">
        <v>225</v>
      </c>
      <c r="M2314" s="592" t="s">
        <v>225</v>
      </c>
      <c r="N2314" s="592" t="s">
        <v>225</v>
      </c>
    </row>
    <row r="2315" spans="1:44" x14ac:dyDescent="0.3">
      <c r="A2315" s="592">
        <v>706530</v>
      </c>
      <c r="B2315" s="592" t="s">
        <v>322</v>
      </c>
      <c r="C2315" s="592" t="s">
        <v>226</v>
      </c>
      <c r="D2315" s="592" t="s">
        <v>225</v>
      </c>
      <c r="E2315" s="592" t="s">
        <v>225</v>
      </c>
      <c r="F2315" s="592" t="s">
        <v>226</v>
      </c>
      <c r="G2315" s="592" t="s">
        <v>226</v>
      </c>
      <c r="H2315" s="592" t="s">
        <v>226</v>
      </c>
      <c r="I2315" s="592" t="s">
        <v>225</v>
      </c>
      <c r="J2315" s="592" t="s">
        <v>225</v>
      </c>
      <c r="K2315" s="592" t="s">
        <v>225</v>
      </c>
      <c r="L2315" s="592" t="s">
        <v>225</v>
      </c>
      <c r="M2315" s="592" t="s">
        <v>225</v>
      </c>
      <c r="N2315" s="592" t="s">
        <v>225</v>
      </c>
    </row>
    <row r="2316" spans="1:44" x14ac:dyDescent="0.3">
      <c r="A2316" s="592">
        <v>706687</v>
      </c>
      <c r="B2316" s="592" t="s">
        <v>322</v>
      </c>
      <c r="C2316" s="592" t="s">
        <v>226</v>
      </c>
      <c r="D2316" s="592" t="s">
        <v>226</v>
      </c>
      <c r="E2316" s="592" t="s">
        <v>225</v>
      </c>
      <c r="F2316" s="592" t="s">
        <v>226</v>
      </c>
      <c r="G2316" s="592" t="s">
        <v>225</v>
      </c>
      <c r="H2316" s="592" t="s">
        <v>226</v>
      </c>
      <c r="I2316" s="592" t="s">
        <v>225</v>
      </c>
      <c r="J2316" s="592" t="s">
        <v>225</v>
      </c>
      <c r="K2316" s="592" t="s">
        <v>225</v>
      </c>
      <c r="L2316" s="592" t="s">
        <v>225</v>
      </c>
      <c r="M2316" s="592" t="s">
        <v>225</v>
      </c>
      <c r="N2316" s="592" t="s">
        <v>225</v>
      </c>
    </row>
    <row r="2317" spans="1:44" x14ac:dyDescent="0.3">
      <c r="A2317" s="592">
        <v>706752</v>
      </c>
      <c r="B2317" s="592" t="s">
        <v>322</v>
      </c>
      <c r="C2317" s="592" t="s">
        <v>224</v>
      </c>
      <c r="D2317" s="592" t="s">
        <v>224</v>
      </c>
      <c r="E2317" s="592" t="s">
        <v>224</v>
      </c>
      <c r="F2317" s="592" t="s">
        <v>226</v>
      </c>
      <c r="G2317" s="592" t="s">
        <v>224</v>
      </c>
      <c r="H2317" s="592" t="s">
        <v>226</v>
      </c>
      <c r="I2317" s="592" t="s">
        <v>226</v>
      </c>
      <c r="J2317" s="592" t="s">
        <v>225</v>
      </c>
      <c r="K2317" s="592" t="s">
        <v>225</v>
      </c>
      <c r="L2317" s="592" t="s">
        <v>226</v>
      </c>
      <c r="M2317" s="592" t="s">
        <v>226</v>
      </c>
      <c r="N2317" s="592" t="s">
        <v>226</v>
      </c>
    </row>
    <row r="2318" spans="1:44" x14ac:dyDescent="0.3">
      <c r="A2318" s="592">
        <v>706760</v>
      </c>
      <c r="B2318" s="592" t="s">
        <v>322</v>
      </c>
      <c r="C2318" s="592" t="s">
        <v>226</v>
      </c>
      <c r="D2318" s="592" t="s">
        <v>225</v>
      </c>
      <c r="E2318" s="592" t="s">
        <v>226</v>
      </c>
      <c r="F2318" s="592" t="s">
        <v>225</v>
      </c>
      <c r="G2318" s="592" t="s">
        <v>226</v>
      </c>
      <c r="H2318" s="592" t="s">
        <v>225</v>
      </c>
      <c r="I2318" s="592" t="s">
        <v>225</v>
      </c>
      <c r="J2318" s="592" t="s">
        <v>225</v>
      </c>
      <c r="K2318" s="592" t="s">
        <v>225</v>
      </c>
      <c r="L2318" s="592" t="s">
        <v>225</v>
      </c>
      <c r="M2318" s="592" t="s">
        <v>225</v>
      </c>
      <c r="N2318" s="592" t="s">
        <v>225</v>
      </c>
    </row>
    <row r="2319" spans="1:44" x14ac:dyDescent="0.3">
      <c r="A2319" s="592">
        <v>706800</v>
      </c>
      <c r="B2319" s="592" t="s">
        <v>322</v>
      </c>
      <c r="C2319" s="592" t="s">
        <v>226</v>
      </c>
      <c r="D2319" s="592" t="s">
        <v>226</v>
      </c>
      <c r="E2319" s="592" t="s">
        <v>225</v>
      </c>
      <c r="F2319" s="592" t="s">
        <v>225</v>
      </c>
      <c r="G2319" s="592" t="s">
        <v>225</v>
      </c>
      <c r="H2319" s="592" t="s">
        <v>225</v>
      </c>
      <c r="I2319" s="592" t="s">
        <v>225</v>
      </c>
      <c r="J2319" s="592" t="s">
        <v>225</v>
      </c>
      <c r="K2319" s="592" t="s">
        <v>225</v>
      </c>
      <c r="L2319" s="592" t="s">
        <v>225</v>
      </c>
      <c r="M2319" s="592" t="s">
        <v>225</v>
      </c>
      <c r="N2319" s="592" t="s">
        <v>225</v>
      </c>
    </row>
    <row r="2320" spans="1:44" x14ac:dyDescent="0.3">
      <c r="A2320" s="592">
        <v>706880</v>
      </c>
      <c r="B2320" s="592" t="s">
        <v>322</v>
      </c>
      <c r="C2320" s="592" t="s">
        <v>226</v>
      </c>
      <c r="D2320" s="592" t="s">
        <v>226</v>
      </c>
      <c r="E2320" s="592" t="s">
        <v>226</v>
      </c>
      <c r="F2320" s="592" t="s">
        <v>226</v>
      </c>
      <c r="G2320" s="592" t="s">
        <v>225</v>
      </c>
      <c r="H2320" s="592" t="s">
        <v>226</v>
      </c>
      <c r="I2320" s="592" t="s">
        <v>225</v>
      </c>
      <c r="J2320" s="592" t="s">
        <v>225</v>
      </c>
      <c r="K2320" s="592" t="s">
        <v>225</v>
      </c>
      <c r="L2320" s="592" t="s">
        <v>225</v>
      </c>
      <c r="M2320" s="592" t="s">
        <v>225</v>
      </c>
      <c r="N2320" s="592" t="s">
        <v>225</v>
      </c>
    </row>
    <row r="2321" spans="1:38" x14ac:dyDescent="0.3">
      <c r="A2321" s="592">
        <v>706886</v>
      </c>
      <c r="B2321" s="592" t="s">
        <v>322</v>
      </c>
      <c r="C2321" s="592" t="s">
        <v>225</v>
      </c>
      <c r="D2321" s="592" t="s">
        <v>226</v>
      </c>
      <c r="E2321" s="592" t="s">
        <v>226</v>
      </c>
      <c r="F2321" s="592" t="s">
        <v>225</v>
      </c>
      <c r="G2321" s="592" t="s">
        <v>225</v>
      </c>
      <c r="H2321" s="592" t="s">
        <v>226</v>
      </c>
      <c r="I2321" s="592" t="s">
        <v>225</v>
      </c>
      <c r="J2321" s="592" t="s">
        <v>225</v>
      </c>
      <c r="K2321" s="592" t="s">
        <v>225</v>
      </c>
      <c r="L2321" s="592" t="s">
        <v>225</v>
      </c>
      <c r="M2321" s="592" t="s">
        <v>225</v>
      </c>
      <c r="N2321" s="592" t="s">
        <v>225</v>
      </c>
    </row>
    <row r="2322" spans="1:38" x14ac:dyDescent="0.3">
      <c r="A2322" s="592">
        <v>706918</v>
      </c>
      <c r="B2322" s="592" t="s">
        <v>322</v>
      </c>
      <c r="C2322" s="592" t="s">
        <v>225</v>
      </c>
      <c r="D2322" s="592" t="s">
        <v>226</v>
      </c>
      <c r="E2322" s="592" t="s">
        <v>226</v>
      </c>
      <c r="F2322" s="592" t="s">
        <v>226</v>
      </c>
      <c r="G2322" s="592" t="s">
        <v>226</v>
      </c>
      <c r="H2322" s="592" t="s">
        <v>226</v>
      </c>
      <c r="I2322" s="592" t="s">
        <v>225</v>
      </c>
      <c r="J2322" s="592" t="s">
        <v>225</v>
      </c>
      <c r="K2322" s="592" t="s">
        <v>225</v>
      </c>
      <c r="L2322" s="592" t="s">
        <v>225</v>
      </c>
      <c r="M2322" s="592" t="s">
        <v>225</v>
      </c>
      <c r="N2322" s="592" t="s">
        <v>225</v>
      </c>
    </row>
    <row r="2323" spans="1:38" x14ac:dyDescent="0.3">
      <c r="A2323" s="592">
        <v>706923</v>
      </c>
      <c r="B2323" s="592" t="s">
        <v>322</v>
      </c>
      <c r="C2323" s="592" t="s">
        <v>224</v>
      </c>
      <c r="D2323" s="592" t="s">
        <v>225</v>
      </c>
      <c r="E2323" s="592" t="s">
        <v>225</v>
      </c>
      <c r="F2323" s="592" t="s">
        <v>224</v>
      </c>
      <c r="G2323" s="592" t="s">
        <v>224</v>
      </c>
      <c r="H2323" s="592" t="s">
        <v>225</v>
      </c>
      <c r="I2323" s="592" t="s">
        <v>225</v>
      </c>
      <c r="J2323" s="592" t="s">
        <v>225</v>
      </c>
      <c r="K2323" s="592" t="s">
        <v>225</v>
      </c>
      <c r="L2323" s="592" t="s">
        <v>225</v>
      </c>
      <c r="M2323" s="592" t="s">
        <v>225</v>
      </c>
      <c r="N2323" s="592" t="s">
        <v>225</v>
      </c>
    </row>
    <row r="2324" spans="1:38" x14ac:dyDescent="0.3">
      <c r="A2324" s="592">
        <v>706942</v>
      </c>
      <c r="B2324" s="592" t="s">
        <v>322</v>
      </c>
      <c r="C2324" s="592" t="s">
        <v>226</v>
      </c>
      <c r="D2324" s="592" t="s">
        <v>226</v>
      </c>
      <c r="E2324" s="592" t="s">
        <v>226</v>
      </c>
      <c r="F2324" s="592" t="s">
        <v>226</v>
      </c>
      <c r="G2324" s="592" t="s">
        <v>226</v>
      </c>
      <c r="H2324" s="592" t="s">
        <v>226</v>
      </c>
      <c r="I2324" s="592" t="s">
        <v>225</v>
      </c>
      <c r="J2324" s="592" t="s">
        <v>225</v>
      </c>
      <c r="K2324" s="592" t="s">
        <v>225</v>
      </c>
      <c r="L2324" s="592" t="s">
        <v>225</v>
      </c>
      <c r="M2324" s="592" t="s">
        <v>225</v>
      </c>
      <c r="N2324" s="592" t="s">
        <v>225</v>
      </c>
    </row>
    <row r="2325" spans="1:38" x14ac:dyDescent="0.3">
      <c r="A2325" s="592">
        <v>706964</v>
      </c>
      <c r="B2325" s="592" t="s">
        <v>322</v>
      </c>
      <c r="C2325" s="592" t="s">
        <v>226</v>
      </c>
      <c r="D2325" s="592" t="s">
        <v>226</v>
      </c>
      <c r="E2325" s="592" t="s">
        <v>226</v>
      </c>
      <c r="F2325" s="592" t="s">
        <v>226</v>
      </c>
      <c r="G2325" s="592" t="s">
        <v>226</v>
      </c>
      <c r="H2325" s="592" t="s">
        <v>225</v>
      </c>
      <c r="I2325" s="592" t="s">
        <v>225</v>
      </c>
      <c r="J2325" s="592" t="s">
        <v>225</v>
      </c>
      <c r="K2325" s="592" t="s">
        <v>225</v>
      </c>
      <c r="L2325" s="592" t="s">
        <v>225</v>
      </c>
      <c r="M2325" s="592" t="s">
        <v>225</v>
      </c>
      <c r="N2325" s="592" t="s">
        <v>225</v>
      </c>
    </row>
    <row r="2326" spans="1:38" x14ac:dyDescent="0.3">
      <c r="A2326" s="592">
        <v>707088</v>
      </c>
      <c r="B2326" s="592" t="s">
        <v>322</v>
      </c>
      <c r="C2326" s="592" t="s">
        <v>226</v>
      </c>
      <c r="D2326" s="592" t="s">
        <v>226</v>
      </c>
      <c r="E2326" s="592" t="s">
        <v>226</v>
      </c>
      <c r="F2326" s="592" t="s">
        <v>226</v>
      </c>
      <c r="G2326" s="592" t="s">
        <v>226</v>
      </c>
      <c r="H2326" s="592" t="s">
        <v>226</v>
      </c>
      <c r="I2326" s="592" t="s">
        <v>225</v>
      </c>
      <c r="J2326" s="592" t="s">
        <v>225</v>
      </c>
      <c r="K2326" s="592" t="s">
        <v>225</v>
      </c>
      <c r="L2326" s="592" t="s">
        <v>225</v>
      </c>
      <c r="M2326" s="592" t="s">
        <v>225</v>
      </c>
      <c r="N2326" s="592" t="s">
        <v>225</v>
      </c>
    </row>
    <row r="2327" spans="1:38" x14ac:dyDescent="0.3">
      <c r="A2327" s="592">
        <v>707108</v>
      </c>
      <c r="B2327" s="592" t="s">
        <v>322</v>
      </c>
      <c r="C2327" s="592" t="s">
        <v>226</v>
      </c>
      <c r="D2327" s="592" t="s">
        <v>226</v>
      </c>
      <c r="E2327" s="592" t="s">
        <v>226</v>
      </c>
      <c r="F2327" s="592" t="s">
        <v>226</v>
      </c>
      <c r="G2327" s="592" t="s">
        <v>226</v>
      </c>
      <c r="H2327" s="592" t="s">
        <v>226</v>
      </c>
      <c r="I2327" s="592" t="s">
        <v>225</v>
      </c>
      <c r="J2327" s="592" t="s">
        <v>225</v>
      </c>
      <c r="K2327" s="592" t="s">
        <v>225</v>
      </c>
      <c r="L2327" s="592" t="s">
        <v>225</v>
      </c>
      <c r="M2327" s="592" t="s">
        <v>225</v>
      </c>
      <c r="N2327" s="592" t="s">
        <v>225</v>
      </c>
    </row>
    <row r="2328" spans="1:38" x14ac:dyDescent="0.3">
      <c r="A2328" s="592">
        <v>707111</v>
      </c>
      <c r="B2328" s="592" t="s">
        <v>322</v>
      </c>
      <c r="C2328" s="592" t="s">
        <v>226</v>
      </c>
      <c r="D2328" s="592" t="s">
        <v>225</v>
      </c>
      <c r="E2328" s="592" t="s">
        <v>226</v>
      </c>
      <c r="F2328" s="592" t="s">
        <v>226</v>
      </c>
      <c r="G2328" s="592" t="s">
        <v>226</v>
      </c>
      <c r="H2328" s="592" t="s">
        <v>225</v>
      </c>
      <c r="I2328" s="592" t="s">
        <v>225</v>
      </c>
      <c r="J2328" s="592" t="s">
        <v>225</v>
      </c>
      <c r="K2328" s="592" t="s">
        <v>225</v>
      </c>
      <c r="L2328" s="592" t="s">
        <v>225</v>
      </c>
      <c r="M2328" s="592" t="s">
        <v>225</v>
      </c>
      <c r="N2328" s="592" t="s">
        <v>225</v>
      </c>
    </row>
    <row r="2329" spans="1:38" x14ac:dyDescent="0.3">
      <c r="A2329" s="592">
        <v>706625</v>
      </c>
      <c r="B2329" s="592" t="s">
        <v>323</v>
      </c>
      <c r="C2329" s="592" t="s">
        <v>226</v>
      </c>
      <c r="D2329" s="592" t="s">
        <v>226</v>
      </c>
      <c r="E2329" s="592" t="s">
        <v>226</v>
      </c>
      <c r="F2329" s="592" t="s">
        <v>226</v>
      </c>
      <c r="G2329" s="592" t="s">
        <v>226</v>
      </c>
      <c r="H2329" s="592" t="s">
        <v>226</v>
      </c>
      <c r="I2329" s="592" t="s">
        <v>226</v>
      </c>
      <c r="J2329" s="592" t="s">
        <v>226</v>
      </c>
      <c r="K2329" s="592" t="s">
        <v>226</v>
      </c>
      <c r="L2329" s="592" t="s">
        <v>225</v>
      </c>
      <c r="M2329" s="592" t="s">
        <v>225</v>
      </c>
      <c r="N2329" s="592" t="s">
        <v>226</v>
      </c>
      <c r="O2329" s="592" t="s">
        <v>225</v>
      </c>
      <c r="P2329" s="592" t="s">
        <v>225</v>
      </c>
      <c r="Q2329" s="592" t="s">
        <v>225</v>
      </c>
      <c r="R2329" s="592" t="s">
        <v>226</v>
      </c>
      <c r="S2329" s="592" t="s">
        <v>225</v>
      </c>
      <c r="T2329" s="592" t="s">
        <v>226</v>
      </c>
      <c r="U2329" s="592" t="s">
        <v>225</v>
      </c>
      <c r="V2329" s="592" t="s">
        <v>225</v>
      </c>
      <c r="W2329" s="592" t="s">
        <v>225</v>
      </c>
      <c r="X2329" s="592" t="s">
        <v>225</v>
      </c>
      <c r="Y2329" s="592" t="s">
        <v>225</v>
      </c>
      <c r="Z2329" s="592" t="s">
        <v>225</v>
      </c>
    </row>
    <row r="2330" spans="1:38" x14ac:dyDescent="0.3">
      <c r="A2330" s="592">
        <v>700347</v>
      </c>
      <c r="B2330" s="592" t="s">
        <v>322</v>
      </c>
      <c r="C2330" s="592" t="s">
        <v>224</v>
      </c>
      <c r="D2330" s="592" t="s">
        <v>224</v>
      </c>
      <c r="E2330" s="592" t="s">
        <v>224</v>
      </c>
      <c r="F2330" s="592" t="s">
        <v>225</v>
      </c>
      <c r="G2330" s="592" t="s">
        <v>225</v>
      </c>
      <c r="H2330" s="592" t="s">
        <v>224</v>
      </c>
      <c r="I2330" s="592" t="s">
        <v>225</v>
      </c>
      <c r="J2330" s="592" t="s">
        <v>225</v>
      </c>
      <c r="K2330" s="592" t="s">
        <v>226</v>
      </c>
      <c r="L2330" s="592" t="s">
        <v>226</v>
      </c>
      <c r="M2330" s="592" t="s">
        <v>225</v>
      </c>
      <c r="N2330" s="592" t="s">
        <v>225</v>
      </c>
    </row>
    <row r="2331" spans="1:38" x14ac:dyDescent="0.3">
      <c r="A2331" s="592">
        <v>701805</v>
      </c>
      <c r="B2331" s="592" t="s">
        <v>322</v>
      </c>
      <c r="C2331" s="592" t="s">
        <v>226</v>
      </c>
      <c r="D2331" s="592" t="s">
        <v>224</v>
      </c>
      <c r="E2331" s="592" t="s">
        <v>224</v>
      </c>
      <c r="F2331" s="592" t="s">
        <v>226</v>
      </c>
      <c r="G2331" s="592" t="s">
        <v>224</v>
      </c>
      <c r="H2331" s="592" t="s">
        <v>224</v>
      </c>
      <c r="I2331" s="592" t="s">
        <v>226</v>
      </c>
      <c r="J2331" s="592" t="s">
        <v>226</v>
      </c>
      <c r="K2331" s="592" t="s">
        <v>226</v>
      </c>
      <c r="L2331" s="592" t="s">
        <v>226</v>
      </c>
      <c r="M2331" s="592" t="s">
        <v>226</v>
      </c>
      <c r="N2331" s="592" t="s">
        <v>226</v>
      </c>
    </row>
    <row r="2332" spans="1:38" x14ac:dyDescent="0.3">
      <c r="A2332" s="592">
        <v>702284</v>
      </c>
      <c r="B2332" s="592" t="s">
        <v>323</v>
      </c>
      <c r="C2332" s="592" t="s">
        <v>224</v>
      </c>
      <c r="D2332" s="592" t="s">
        <v>224</v>
      </c>
      <c r="E2332" s="592" t="s">
        <v>224</v>
      </c>
      <c r="F2332" s="592" t="s">
        <v>224</v>
      </c>
      <c r="G2332" s="592" t="s">
        <v>224</v>
      </c>
      <c r="H2332" s="592" t="s">
        <v>225</v>
      </c>
      <c r="I2332" s="592" t="s">
        <v>224</v>
      </c>
      <c r="J2332" s="592" t="s">
        <v>225</v>
      </c>
      <c r="K2332" s="592" t="s">
        <v>224</v>
      </c>
      <c r="L2332" s="592" t="s">
        <v>224</v>
      </c>
      <c r="M2332" s="592" t="s">
        <v>224</v>
      </c>
      <c r="N2332" s="592" t="s">
        <v>225</v>
      </c>
      <c r="O2332" s="592" t="s">
        <v>226</v>
      </c>
      <c r="P2332" s="592" t="s">
        <v>224</v>
      </c>
      <c r="Q2332" s="592" t="s">
        <v>224</v>
      </c>
      <c r="R2332" s="592" t="s">
        <v>224</v>
      </c>
      <c r="S2332" s="592" t="s">
        <v>224</v>
      </c>
      <c r="T2332" s="592" t="s">
        <v>225</v>
      </c>
      <c r="U2332" s="592" t="s">
        <v>225</v>
      </c>
      <c r="V2332" s="592" t="s">
        <v>225</v>
      </c>
      <c r="W2332" s="592" t="s">
        <v>224</v>
      </c>
      <c r="X2332" s="592" t="s">
        <v>224</v>
      </c>
      <c r="Y2332" s="592" t="s">
        <v>224</v>
      </c>
      <c r="Z2332" s="592" t="s">
        <v>225</v>
      </c>
    </row>
    <row r="2333" spans="1:38" x14ac:dyDescent="0.3">
      <c r="A2333" s="592">
        <v>702873</v>
      </c>
      <c r="B2333" s="592" t="s">
        <v>322</v>
      </c>
      <c r="C2333" s="592" t="s">
        <v>224</v>
      </c>
      <c r="D2333" s="592" t="s">
        <v>224</v>
      </c>
      <c r="E2333" s="592" t="s">
        <v>224</v>
      </c>
      <c r="F2333" s="592" t="s">
        <v>224</v>
      </c>
      <c r="G2333" s="592" t="s">
        <v>224</v>
      </c>
      <c r="H2333" s="592" t="s">
        <v>224</v>
      </c>
      <c r="I2333" s="592" t="s">
        <v>225</v>
      </c>
      <c r="J2333" s="592" t="s">
        <v>225</v>
      </c>
      <c r="K2333" s="592" t="s">
        <v>224</v>
      </c>
      <c r="L2333" s="592" t="s">
        <v>226</v>
      </c>
      <c r="M2333" s="592" t="s">
        <v>225</v>
      </c>
      <c r="N2333" s="592" t="s">
        <v>225</v>
      </c>
    </row>
    <row r="2334" spans="1:38" x14ac:dyDescent="0.3">
      <c r="A2334" s="592">
        <v>703112</v>
      </c>
      <c r="B2334" s="592" t="s">
        <v>323</v>
      </c>
      <c r="C2334" s="592" t="s">
        <v>224</v>
      </c>
      <c r="D2334" s="592" t="s">
        <v>224</v>
      </c>
      <c r="E2334" s="592" t="s">
        <v>224</v>
      </c>
      <c r="F2334" s="592" t="s">
        <v>224</v>
      </c>
      <c r="G2334" s="592" t="s">
        <v>224</v>
      </c>
      <c r="H2334" s="592" t="s">
        <v>224</v>
      </c>
      <c r="I2334" s="592" t="s">
        <v>224</v>
      </c>
      <c r="J2334" s="592" t="s">
        <v>225</v>
      </c>
      <c r="K2334" s="592" t="s">
        <v>224</v>
      </c>
      <c r="L2334" s="592" t="s">
        <v>224</v>
      </c>
      <c r="M2334" s="592" t="s">
        <v>224</v>
      </c>
      <c r="N2334" s="592" t="s">
        <v>224</v>
      </c>
      <c r="O2334" s="592" t="s">
        <v>225</v>
      </c>
      <c r="P2334" s="592" t="s">
        <v>224</v>
      </c>
      <c r="Q2334" s="592" t="s">
        <v>224</v>
      </c>
      <c r="R2334" s="592" t="s">
        <v>224</v>
      </c>
      <c r="S2334" s="592" t="s">
        <v>225</v>
      </c>
      <c r="T2334" s="592" t="s">
        <v>224</v>
      </c>
      <c r="U2334" s="592" t="s">
        <v>226</v>
      </c>
      <c r="V2334" s="592" t="s">
        <v>226</v>
      </c>
      <c r="W2334" s="592" t="s">
        <v>225</v>
      </c>
      <c r="X2334" s="592" t="s">
        <v>226</v>
      </c>
      <c r="Y2334" s="592" t="s">
        <v>224</v>
      </c>
      <c r="Z2334" s="592" t="s">
        <v>224</v>
      </c>
    </row>
    <row r="2335" spans="1:38" x14ac:dyDescent="0.3">
      <c r="A2335" s="592">
        <v>703213</v>
      </c>
      <c r="B2335" s="592" t="s">
        <v>322</v>
      </c>
      <c r="C2335" s="592" t="s">
        <v>224</v>
      </c>
      <c r="D2335" s="592" t="s">
        <v>224</v>
      </c>
      <c r="E2335" s="592" t="s">
        <v>224</v>
      </c>
      <c r="F2335" s="592" t="s">
        <v>224</v>
      </c>
      <c r="G2335" s="592" t="s">
        <v>225</v>
      </c>
      <c r="H2335" s="592" t="s">
        <v>224</v>
      </c>
      <c r="I2335" s="592" t="s">
        <v>226</v>
      </c>
      <c r="J2335" s="592" t="s">
        <v>225</v>
      </c>
      <c r="K2335" s="592" t="s">
        <v>225</v>
      </c>
      <c r="L2335" s="592" t="s">
        <v>225</v>
      </c>
      <c r="M2335" s="592" t="s">
        <v>224</v>
      </c>
      <c r="N2335" s="592" t="s">
        <v>224</v>
      </c>
    </row>
    <row r="2336" spans="1:38" x14ac:dyDescent="0.3">
      <c r="A2336" s="592">
        <v>703402</v>
      </c>
      <c r="B2336" s="592" t="s">
        <v>324</v>
      </c>
      <c r="C2336" s="592" t="s">
        <v>224</v>
      </c>
      <c r="D2336" s="592" t="s">
        <v>224</v>
      </c>
      <c r="E2336" s="592" t="s">
        <v>224</v>
      </c>
      <c r="F2336" s="592" t="s">
        <v>224</v>
      </c>
      <c r="G2336" s="592" t="s">
        <v>224</v>
      </c>
      <c r="H2336" s="592" t="s">
        <v>226</v>
      </c>
      <c r="I2336" s="592" t="s">
        <v>224</v>
      </c>
      <c r="J2336" s="592" t="s">
        <v>224</v>
      </c>
      <c r="K2336" s="592" t="s">
        <v>224</v>
      </c>
      <c r="L2336" s="592" t="s">
        <v>224</v>
      </c>
      <c r="M2336" s="592" t="s">
        <v>224</v>
      </c>
      <c r="N2336" s="592" t="s">
        <v>224</v>
      </c>
      <c r="O2336" s="592" t="s">
        <v>224</v>
      </c>
      <c r="P2336" s="592" t="s">
        <v>224</v>
      </c>
      <c r="Q2336" s="592" t="s">
        <v>224</v>
      </c>
      <c r="R2336" s="592" t="s">
        <v>224</v>
      </c>
      <c r="S2336" s="592" t="s">
        <v>4503</v>
      </c>
      <c r="T2336" s="592" t="s">
        <v>224</v>
      </c>
      <c r="U2336" s="592" t="s">
        <v>224</v>
      </c>
      <c r="V2336" s="592" t="s">
        <v>224</v>
      </c>
      <c r="W2336" s="592" t="s">
        <v>225</v>
      </c>
      <c r="X2336" s="592" t="s">
        <v>224</v>
      </c>
      <c r="Y2336" s="592" t="s">
        <v>224</v>
      </c>
      <c r="Z2336" s="592" t="s">
        <v>225</v>
      </c>
      <c r="AA2336" s="592" t="s">
        <v>225</v>
      </c>
      <c r="AB2336" s="592" t="s">
        <v>226</v>
      </c>
      <c r="AC2336" s="592" t="s">
        <v>226</v>
      </c>
      <c r="AD2336" s="592" t="s">
        <v>225</v>
      </c>
      <c r="AE2336" s="592" t="s">
        <v>226</v>
      </c>
      <c r="AF2336" s="592" t="s">
        <v>226</v>
      </c>
      <c r="AG2336" s="592" t="s">
        <v>225</v>
      </c>
      <c r="AH2336" s="592" t="s">
        <v>225</v>
      </c>
      <c r="AI2336" s="592" t="s">
        <v>225</v>
      </c>
      <c r="AJ2336" s="592" t="s">
        <v>225</v>
      </c>
      <c r="AK2336" s="592" t="s">
        <v>225</v>
      </c>
      <c r="AL2336" s="592" t="s">
        <v>225</v>
      </c>
    </row>
    <row r="2337" spans="1:26" x14ac:dyDescent="0.3">
      <c r="A2337" s="592">
        <v>703643</v>
      </c>
      <c r="B2337" s="592" t="s">
        <v>323</v>
      </c>
      <c r="C2337" s="592" t="s">
        <v>224</v>
      </c>
      <c r="D2337" s="592" t="s">
        <v>224</v>
      </c>
      <c r="E2337" s="592" t="s">
        <v>224</v>
      </c>
      <c r="F2337" s="592" t="s">
        <v>224</v>
      </c>
      <c r="G2337" s="592" t="s">
        <v>224</v>
      </c>
      <c r="H2337" s="592" t="s">
        <v>224</v>
      </c>
      <c r="I2337" s="592" t="s">
        <v>224</v>
      </c>
      <c r="J2337" s="592" t="s">
        <v>226</v>
      </c>
      <c r="K2337" s="592" t="s">
        <v>224</v>
      </c>
      <c r="L2337" s="592" t="s">
        <v>224</v>
      </c>
      <c r="M2337" s="592" t="s">
        <v>224</v>
      </c>
      <c r="N2337" s="592" t="s">
        <v>224</v>
      </c>
      <c r="O2337" s="592" t="s">
        <v>224</v>
      </c>
      <c r="P2337" s="592" t="s">
        <v>224</v>
      </c>
      <c r="Q2337" s="592" t="s">
        <v>224</v>
      </c>
      <c r="R2337" s="592" t="s">
        <v>224</v>
      </c>
      <c r="S2337" s="592" t="s">
        <v>225</v>
      </c>
      <c r="T2337" s="592" t="s">
        <v>224</v>
      </c>
      <c r="U2337" s="592" t="s">
        <v>226</v>
      </c>
      <c r="V2337" s="592" t="s">
        <v>225</v>
      </c>
      <c r="W2337" s="592" t="s">
        <v>225</v>
      </c>
      <c r="X2337" s="592" t="s">
        <v>224</v>
      </c>
      <c r="Y2337" s="592" t="s">
        <v>224</v>
      </c>
      <c r="Z2337" s="592" t="s">
        <v>224</v>
      </c>
    </row>
    <row r="2338" spans="1:26" x14ac:dyDescent="0.3">
      <c r="A2338" s="592">
        <v>704596</v>
      </c>
      <c r="B2338" s="592" t="s">
        <v>323</v>
      </c>
      <c r="C2338" s="592" t="s">
        <v>224</v>
      </c>
      <c r="D2338" s="592" t="s">
        <v>224</v>
      </c>
      <c r="E2338" s="592" t="s">
        <v>224</v>
      </c>
      <c r="F2338" s="592" t="s">
        <v>224</v>
      </c>
      <c r="G2338" s="592" t="s">
        <v>224</v>
      </c>
      <c r="H2338" s="592" t="s">
        <v>225</v>
      </c>
      <c r="I2338" s="592" t="s">
        <v>224</v>
      </c>
      <c r="J2338" s="592" t="s">
        <v>225</v>
      </c>
      <c r="K2338" s="592" t="s">
        <v>224</v>
      </c>
      <c r="L2338" s="592" t="s">
        <v>224</v>
      </c>
      <c r="M2338" s="592" t="s">
        <v>224</v>
      </c>
      <c r="N2338" s="592" t="s">
        <v>225</v>
      </c>
      <c r="O2338" s="592" t="s">
        <v>224</v>
      </c>
      <c r="P2338" s="592" t="s">
        <v>224</v>
      </c>
      <c r="Q2338" s="592" t="s">
        <v>224</v>
      </c>
      <c r="R2338" s="592" t="s">
        <v>224</v>
      </c>
      <c r="S2338" s="592" t="s">
        <v>226</v>
      </c>
      <c r="T2338" s="592" t="s">
        <v>225</v>
      </c>
      <c r="U2338" s="592" t="s">
        <v>225</v>
      </c>
      <c r="V2338" s="592" t="s">
        <v>225</v>
      </c>
      <c r="W2338" s="592" t="s">
        <v>225</v>
      </c>
      <c r="X2338" s="592" t="s">
        <v>225</v>
      </c>
      <c r="Y2338" s="592" t="s">
        <v>225</v>
      </c>
      <c r="Z2338" s="592" t="s">
        <v>225</v>
      </c>
    </row>
    <row r="2339" spans="1:26" x14ac:dyDescent="0.3">
      <c r="A2339" s="592">
        <v>704748</v>
      </c>
      <c r="B2339" s="592" t="s">
        <v>322</v>
      </c>
      <c r="C2339" s="592" t="s">
        <v>225</v>
      </c>
      <c r="D2339" s="592" t="s">
        <v>226</v>
      </c>
      <c r="E2339" s="592" t="s">
        <v>225</v>
      </c>
      <c r="F2339" s="592" t="s">
        <v>225</v>
      </c>
      <c r="G2339" s="592" t="s">
        <v>226</v>
      </c>
      <c r="H2339" s="592" t="s">
        <v>225</v>
      </c>
      <c r="I2339" s="592" t="s">
        <v>225</v>
      </c>
      <c r="J2339" s="592" t="s">
        <v>225</v>
      </c>
      <c r="K2339" s="592" t="s">
        <v>225</v>
      </c>
      <c r="L2339" s="592" t="s">
        <v>225</v>
      </c>
      <c r="M2339" s="592" t="s">
        <v>225</v>
      </c>
      <c r="N2339" s="592" t="s">
        <v>225</v>
      </c>
    </row>
    <row r="2340" spans="1:26" x14ac:dyDescent="0.3">
      <c r="A2340" s="592">
        <v>705093</v>
      </c>
      <c r="B2340" s="592" t="s">
        <v>323</v>
      </c>
      <c r="C2340" s="592" t="s">
        <v>224</v>
      </c>
      <c r="D2340" s="592" t="s">
        <v>224</v>
      </c>
      <c r="E2340" s="592" t="s">
        <v>224</v>
      </c>
      <c r="F2340" s="592" t="s">
        <v>224</v>
      </c>
      <c r="G2340" s="592" t="s">
        <v>224</v>
      </c>
      <c r="H2340" s="592" t="s">
        <v>224</v>
      </c>
      <c r="I2340" s="592" t="s">
        <v>224</v>
      </c>
      <c r="J2340" s="592" t="s">
        <v>224</v>
      </c>
      <c r="K2340" s="592" t="s">
        <v>225</v>
      </c>
      <c r="L2340" s="592" t="s">
        <v>225</v>
      </c>
      <c r="M2340" s="592" t="s">
        <v>224</v>
      </c>
      <c r="N2340" s="592" t="s">
        <v>224</v>
      </c>
      <c r="O2340" s="592" t="s">
        <v>225</v>
      </c>
      <c r="P2340" s="592" t="s">
        <v>224</v>
      </c>
      <c r="Q2340" s="592" t="s">
        <v>225</v>
      </c>
      <c r="R2340" s="592" t="s">
        <v>225</v>
      </c>
      <c r="S2340" s="592" t="s">
        <v>224</v>
      </c>
      <c r="T2340" s="592" t="s">
        <v>226</v>
      </c>
      <c r="U2340" s="592" t="s">
        <v>226</v>
      </c>
      <c r="V2340" s="592" t="s">
        <v>226</v>
      </c>
      <c r="W2340" s="592" t="s">
        <v>225</v>
      </c>
      <c r="X2340" s="592" t="s">
        <v>225</v>
      </c>
      <c r="Y2340" s="592" t="s">
        <v>225</v>
      </c>
      <c r="Z2340" s="592" t="s">
        <v>225</v>
      </c>
    </row>
    <row r="2341" spans="1:26" x14ac:dyDescent="0.3">
      <c r="A2341" s="592">
        <v>705300</v>
      </c>
      <c r="B2341" s="592" t="s">
        <v>322</v>
      </c>
      <c r="C2341" s="592" t="s">
        <v>224</v>
      </c>
      <c r="D2341" s="592" t="s">
        <v>224</v>
      </c>
      <c r="E2341" s="592" t="s">
        <v>226</v>
      </c>
      <c r="F2341" s="592" t="s">
        <v>224</v>
      </c>
      <c r="G2341" s="592" t="s">
        <v>224</v>
      </c>
      <c r="H2341" s="592" t="s">
        <v>226</v>
      </c>
      <c r="I2341" s="592" t="s">
        <v>225</v>
      </c>
      <c r="J2341" s="592" t="s">
        <v>225</v>
      </c>
      <c r="K2341" s="592" t="s">
        <v>225</v>
      </c>
      <c r="L2341" s="592" t="s">
        <v>224</v>
      </c>
      <c r="M2341" s="592" t="s">
        <v>224</v>
      </c>
      <c r="N2341" s="592" t="s">
        <v>225</v>
      </c>
    </row>
    <row r="2342" spans="1:26" x14ac:dyDescent="0.3">
      <c r="A2342" s="592">
        <v>705306</v>
      </c>
      <c r="B2342" s="592" t="s">
        <v>322</v>
      </c>
      <c r="C2342" s="592" t="s">
        <v>224</v>
      </c>
      <c r="D2342" s="592" t="s">
        <v>225</v>
      </c>
      <c r="E2342" s="592" t="s">
        <v>224</v>
      </c>
      <c r="F2342" s="592" t="s">
        <v>225</v>
      </c>
      <c r="G2342" s="592" t="s">
        <v>224</v>
      </c>
      <c r="H2342" s="592" t="s">
        <v>225</v>
      </c>
      <c r="I2342" s="592" t="s">
        <v>225</v>
      </c>
      <c r="J2342" s="592" t="s">
        <v>225</v>
      </c>
      <c r="K2342" s="592" t="s">
        <v>225</v>
      </c>
      <c r="L2342" s="592" t="s">
        <v>225</v>
      </c>
      <c r="M2342" s="592" t="s">
        <v>226</v>
      </c>
      <c r="N2342" s="592" t="s">
        <v>225</v>
      </c>
    </row>
    <row r="2343" spans="1:26" x14ac:dyDescent="0.3">
      <c r="A2343" s="592">
        <v>705497</v>
      </c>
      <c r="B2343" s="592" t="s">
        <v>322</v>
      </c>
      <c r="C2343" s="592" t="s">
        <v>224</v>
      </c>
      <c r="D2343" s="592" t="s">
        <v>225</v>
      </c>
      <c r="E2343" s="592" t="s">
        <v>224</v>
      </c>
      <c r="F2343" s="592" t="s">
        <v>225</v>
      </c>
      <c r="G2343" s="592" t="s">
        <v>224</v>
      </c>
      <c r="H2343" s="592" t="s">
        <v>225</v>
      </c>
      <c r="I2343" s="592" t="s">
        <v>225</v>
      </c>
      <c r="J2343" s="592" t="s">
        <v>225</v>
      </c>
      <c r="K2343" s="592" t="s">
        <v>225</v>
      </c>
      <c r="L2343" s="592" t="s">
        <v>225</v>
      </c>
      <c r="M2343" s="592" t="s">
        <v>225</v>
      </c>
      <c r="N2343" s="592" t="s">
        <v>225</v>
      </c>
    </row>
    <row r="2344" spans="1:26" x14ac:dyDescent="0.3">
      <c r="A2344" s="592">
        <v>705800</v>
      </c>
      <c r="B2344" s="592" t="s">
        <v>322</v>
      </c>
      <c r="C2344" s="592" t="s">
        <v>225</v>
      </c>
      <c r="D2344" s="592" t="s">
        <v>224</v>
      </c>
      <c r="E2344" s="592" t="s">
        <v>224</v>
      </c>
      <c r="F2344" s="592" t="s">
        <v>226</v>
      </c>
      <c r="G2344" s="592" t="s">
        <v>226</v>
      </c>
      <c r="H2344" s="592" t="s">
        <v>226</v>
      </c>
      <c r="I2344" s="592" t="s">
        <v>226</v>
      </c>
      <c r="J2344" s="592" t="s">
        <v>224</v>
      </c>
      <c r="K2344" s="592" t="s">
        <v>226</v>
      </c>
      <c r="L2344" s="592" t="s">
        <v>225</v>
      </c>
      <c r="M2344" s="592" t="s">
        <v>225</v>
      </c>
      <c r="N2344" s="592" t="s">
        <v>226</v>
      </c>
    </row>
    <row r="2345" spans="1:26" x14ac:dyDescent="0.3">
      <c r="A2345" s="592">
        <v>705810</v>
      </c>
      <c r="B2345" s="592" t="s">
        <v>322</v>
      </c>
      <c r="C2345" s="592" t="s">
        <v>226</v>
      </c>
      <c r="D2345" s="592" t="s">
        <v>226</v>
      </c>
      <c r="E2345" s="592" t="s">
        <v>224</v>
      </c>
      <c r="F2345" s="592" t="s">
        <v>226</v>
      </c>
      <c r="G2345" s="592" t="s">
        <v>226</v>
      </c>
      <c r="H2345" s="592" t="s">
        <v>226</v>
      </c>
      <c r="I2345" s="592" t="s">
        <v>225</v>
      </c>
      <c r="J2345" s="592" t="s">
        <v>226</v>
      </c>
      <c r="K2345" s="592" t="s">
        <v>226</v>
      </c>
      <c r="L2345" s="592" t="s">
        <v>226</v>
      </c>
      <c r="M2345" s="592" t="s">
        <v>226</v>
      </c>
      <c r="N2345" s="592" t="s">
        <v>226</v>
      </c>
    </row>
    <row r="2346" spans="1:26" x14ac:dyDescent="0.3">
      <c r="A2346" s="592">
        <v>705960</v>
      </c>
      <c r="B2346" s="592" t="s">
        <v>322</v>
      </c>
      <c r="C2346" s="592" t="s">
        <v>226</v>
      </c>
      <c r="D2346" s="592" t="s">
        <v>226</v>
      </c>
      <c r="E2346" s="592" t="s">
        <v>226</v>
      </c>
      <c r="F2346" s="592" t="s">
        <v>226</v>
      </c>
      <c r="G2346" s="592" t="s">
        <v>226</v>
      </c>
      <c r="H2346" s="592" t="s">
        <v>224</v>
      </c>
      <c r="I2346" s="592" t="s">
        <v>226</v>
      </c>
      <c r="J2346" s="592" t="s">
        <v>225</v>
      </c>
      <c r="K2346" s="592" t="s">
        <v>225</v>
      </c>
      <c r="L2346" s="592" t="s">
        <v>225</v>
      </c>
      <c r="M2346" s="592" t="s">
        <v>224</v>
      </c>
      <c r="N2346" s="592" t="s">
        <v>226</v>
      </c>
    </row>
    <row r="2347" spans="1:26" x14ac:dyDescent="0.3">
      <c r="A2347" s="592">
        <v>706052</v>
      </c>
      <c r="B2347" s="592" t="s">
        <v>322</v>
      </c>
      <c r="C2347" s="592" t="s">
        <v>224</v>
      </c>
      <c r="D2347" s="592" t="s">
        <v>225</v>
      </c>
      <c r="E2347" s="592" t="s">
        <v>224</v>
      </c>
      <c r="F2347" s="592" t="s">
        <v>225</v>
      </c>
      <c r="G2347" s="592" t="s">
        <v>225</v>
      </c>
      <c r="H2347" s="592" t="s">
        <v>225</v>
      </c>
      <c r="I2347" s="592" t="s">
        <v>225</v>
      </c>
      <c r="J2347" s="592" t="s">
        <v>225</v>
      </c>
      <c r="K2347" s="592" t="s">
        <v>225</v>
      </c>
      <c r="L2347" s="592" t="s">
        <v>225</v>
      </c>
      <c r="M2347" s="592" t="s">
        <v>225</v>
      </c>
      <c r="N2347" s="592" t="s">
        <v>225</v>
      </c>
    </row>
    <row r="2348" spans="1:26" x14ac:dyDescent="0.3">
      <c r="A2348" s="592">
        <v>706218</v>
      </c>
      <c r="B2348" s="592" t="s">
        <v>322</v>
      </c>
      <c r="C2348" s="592" t="s">
        <v>225</v>
      </c>
      <c r="D2348" s="592" t="s">
        <v>226</v>
      </c>
      <c r="E2348" s="592" t="s">
        <v>226</v>
      </c>
      <c r="F2348" s="592" t="s">
        <v>225</v>
      </c>
      <c r="G2348" s="592" t="s">
        <v>226</v>
      </c>
      <c r="H2348" s="592" t="s">
        <v>226</v>
      </c>
      <c r="I2348" s="592" t="s">
        <v>225</v>
      </c>
      <c r="J2348" s="592" t="s">
        <v>225</v>
      </c>
      <c r="K2348" s="592" t="s">
        <v>225</v>
      </c>
      <c r="L2348" s="592" t="s">
        <v>225</v>
      </c>
      <c r="M2348" s="592" t="s">
        <v>225</v>
      </c>
      <c r="N2348" s="592" t="s">
        <v>225</v>
      </c>
    </row>
    <row r="2349" spans="1:26" x14ac:dyDescent="0.3">
      <c r="A2349" s="592">
        <v>706232</v>
      </c>
      <c r="B2349" s="592" t="s">
        <v>322</v>
      </c>
      <c r="C2349" s="592" t="s">
        <v>225</v>
      </c>
      <c r="D2349" s="592" t="s">
        <v>225</v>
      </c>
      <c r="E2349" s="592" t="s">
        <v>225</v>
      </c>
      <c r="F2349" s="592" t="s">
        <v>225</v>
      </c>
      <c r="G2349" s="592" t="s">
        <v>225</v>
      </c>
      <c r="H2349" s="592" t="s">
        <v>225</v>
      </c>
      <c r="I2349" s="592" t="s">
        <v>226</v>
      </c>
      <c r="J2349" s="592" t="s">
        <v>225</v>
      </c>
      <c r="K2349" s="592" t="s">
        <v>225</v>
      </c>
      <c r="L2349" s="592" t="s">
        <v>226</v>
      </c>
      <c r="M2349" s="592" t="s">
        <v>225</v>
      </c>
      <c r="N2349" s="592" t="s">
        <v>225</v>
      </c>
    </row>
    <row r="2350" spans="1:26" x14ac:dyDescent="0.3">
      <c r="A2350" s="592">
        <v>706382</v>
      </c>
      <c r="B2350" s="592" t="s">
        <v>322</v>
      </c>
      <c r="C2350" s="592" t="s">
        <v>224</v>
      </c>
      <c r="D2350" s="592" t="s">
        <v>226</v>
      </c>
      <c r="E2350" s="592" t="s">
        <v>224</v>
      </c>
      <c r="F2350" s="592" t="s">
        <v>224</v>
      </c>
      <c r="G2350" s="592" t="s">
        <v>224</v>
      </c>
      <c r="H2350" s="592" t="s">
        <v>225</v>
      </c>
      <c r="I2350" s="592" t="s">
        <v>225</v>
      </c>
      <c r="J2350" s="592" t="s">
        <v>224</v>
      </c>
      <c r="K2350" s="592" t="s">
        <v>226</v>
      </c>
      <c r="L2350" s="592" t="s">
        <v>226</v>
      </c>
      <c r="M2350" s="592" t="s">
        <v>225</v>
      </c>
      <c r="N2350" s="592" t="s">
        <v>225</v>
      </c>
    </row>
    <row r="2351" spans="1:26" x14ac:dyDescent="0.3">
      <c r="A2351" s="592">
        <v>706489</v>
      </c>
      <c r="B2351" s="592" t="s">
        <v>322</v>
      </c>
      <c r="C2351" s="592" t="s">
        <v>224</v>
      </c>
      <c r="D2351" s="592" t="s">
        <v>224</v>
      </c>
      <c r="E2351" s="592" t="s">
        <v>224</v>
      </c>
      <c r="F2351" s="592" t="s">
        <v>224</v>
      </c>
      <c r="G2351" s="592" t="s">
        <v>224</v>
      </c>
      <c r="H2351" s="592" t="s">
        <v>224</v>
      </c>
      <c r="I2351" s="592" t="s">
        <v>225</v>
      </c>
      <c r="J2351" s="592" t="s">
        <v>225</v>
      </c>
      <c r="K2351" s="592" t="s">
        <v>225</v>
      </c>
      <c r="L2351" s="592" t="s">
        <v>225</v>
      </c>
      <c r="M2351" s="592" t="s">
        <v>225</v>
      </c>
      <c r="N2351" s="592" t="s">
        <v>225</v>
      </c>
    </row>
    <row r="2352" spans="1:26" x14ac:dyDescent="0.3">
      <c r="A2352" s="592">
        <v>706516</v>
      </c>
      <c r="B2352" s="592" t="s">
        <v>322</v>
      </c>
      <c r="C2352" s="592" t="s">
        <v>224</v>
      </c>
      <c r="D2352" s="592" t="s">
        <v>224</v>
      </c>
      <c r="E2352" s="592" t="s">
        <v>224</v>
      </c>
      <c r="F2352" s="592" t="s">
        <v>226</v>
      </c>
      <c r="G2352" s="592" t="s">
        <v>224</v>
      </c>
      <c r="H2352" s="592" t="s">
        <v>226</v>
      </c>
      <c r="I2352" s="592" t="s">
        <v>226</v>
      </c>
      <c r="J2352" s="592" t="s">
        <v>225</v>
      </c>
      <c r="K2352" s="592" t="s">
        <v>225</v>
      </c>
      <c r="L2352" s="592" t="s">
        <v>226</v>
      </c>
      <c r="M2352" s="592" t="s">
        <v>226</v>
      </c>
      <c r="N2352" s="592" t="s">
        <v>225</v>
      </c>
    </row>
    <row r="2353" spans="1:14" x14ac:dyDescent="0.3">
      <c r="A2353" s="592">
        <v>706538</v>
      </c>
      <c r="B2353" s="592" t="s">
        <v>322</v>
      </c>
      <c r="C2353" s="592" t="s">
        <v>226</v>
      </c>
      <c r="D2353" s="592" t="s">
        <v>225</v>
      </c>
      <c r="E2353" s="592" t="s">
        <v>226</v>
      </c>
      <c r="F2353" s="592" t="s">
        <v>226</v>
      </c>
      <c r="G2353" s="592" t="s">
        <v>226</v>
      </c>
      <c r="H2353" s="592" t="s">
        <v>225</v>
      </c>
      <c r="I2353" s="592" t="s">
        <v>225</v>
      </c>
      <c r="J2353" s="592" t="s">
        <v>225</v>
      </c>
      <c r="K2353" s="592" t="s">
        <v>225</v>
      </c>
      <c r="L2353" s="592" t="s">
        <v>225</v>
      </c>
      <c r="M2353" s="592" t="s">
        <v>225</v>
      </c>
      <c r="N2353" s="592" t="s">
        <v>225</v>
      </c>
    </row>
    <row r="2354" spans="1:14" x14ac:dyDescent="0.3">
      <c r="A2354" s="592">
        <v>706636</v>
      </c>
      <c r="B2354" s="592" t="s">
        <v>322</v>
      </c>
      <c r="C2354" s="592" t="s">
        <v>225</v>
      </c>
      <c r="D2354" s="592" t="s">
        <v>226</v>
      </c>
      <c r="E2354" s="592" t="s">
        <v>225</v>
      </c>
      <c r="F2354" s="592" t="s">
        <v>225</v>
      </c>
      <c r="G2354" s="592" t="s">
        <v>225</v>
      </c>
      <c r="H2354" s="592" t="s">
        <v>225</v>
      </c>
      <c r="I2354" s="592" t="s">
        <v>226</v>
      </c>
      <c r="J2354" s="592" t="s">
        <v>225</v>
      </c>
      <c r="K2354" s="592" t="s">
        <v>226</v>
      </c>
      <c r="L2354" s="592" t="s">
        <v>225</v>
      </c>
      <c r="M2354" s="592" t="s">
        <v>225</v>
      </c>
      <c r="N2354" s="592" t="s">
        <v>225</v>
      </c>
    </row>
    <row r="2355" spans="1:14" x14ac:dyDescent="0.3">
      <c r="A2355" s="592">
        <v>706679</v>
      </c>
      <c r="B2355" s="592" t="s">
        <v>322</v>
      </c>
      <c r="C2355" s="592" t="s">
        <v>225</v>
      </c>
      <c r="D2355" s="592" t="s">
        <v>225</v>
      </c>
      <c r="E2355" s="592" t="s">
        <v>225</v>
      </c>
      <c r="F2355" s="592" t="s">
        <v>225</v>
      </c>
      <c r="G2355" s="592" t="s">
        <v>225</v>
      </c>
      <c r="H2355" s="592" t="s">
        <v>224</v>
      </c>
      <c r="I2355" s="592" t="s">
        <v>225</v>
      </c>
      <c r="J2355" s="592" t="s">
        <v>226</v>
      </c>
      <c r="K2355" s="592" t="s">
        <v>225</v>
      </c>
      <c r="L2355" s="592" t="s">
        <v>225</v>
      </c>
      <c r="M2355" s="592" t="s">
        <v>225</v>
      </c>
      <c r="N2355" s="592" t="s">
        <v>225</v>
      </c>
    </row>
    <row r="2356" spans="1:14" x14ac:dyDescent="0.3">
      <c r="A2356" s="592">
        <v>706829</v>
      </c>
      <c r="B2356" s="592" t="s">
        <v>322</v>
      </c>
      <c r="C2356" s="592" t="s">
        <v>226</v>
      </c>
      <c r="D2356" s="592" t="s">
        <v>226</v>
      </c>
      <c r="E2356" s="592" t="s">
        <v>226</v>
      </c>
      <c r="F2356" s="592" t="s">
        <v>226</v>
      </c>
      <c r="G2356" s="592" t="s">
        <v>226</v>
      </c>
      <c r="H2356" s="592" t="s">
        <v>226</v>
      </c>
      <c r="I2356" s="592" t="s">
        <v>225</v>
      </c>
      <c r="J2356" s="592" t="s">
        <v>225</v>
      </c>
      <c r="K2356" s="592" t="s">
        <v>225</v>
      </c>
      <c r="L2356" s="592" t="s">
        <v>225</v>
      </c>
      <c r="M2356" s="592" t="s">
        <v>225</v>
      </c>
      <c r="N2356" s="592" t="s">
        <v>225</v>
      </c>
    </row>
    <row r="2357" spans="1:14" x14ac:dyDescent="0.3">
      <c r="A2357" s="592">
        <v>706852</v>
      </c>
      <c r="B2357" s="592" t="s">
        <v>322</v>
      </c>
      <c r="C2357" s="592" t="s">
        <v>226</v>
      </c>
      <c r="D2357" s="592" t="s">
        <v>225</v>
      </c>
      <c r="E2357" s="592" t="s">
        <v>225</v>
      </c>
      <c r="F2357" s="592" t="s">
        <v>225</v>
      </c>
      <c r="G2357" s="592" t="s">
        <v>226</v>
      </c>
      <c r="H2357" s="592" t="s">
        <v>226</v>
      </c>
      <c r="I2357" s="592" t="s">
        <v>225</v>
      </c>
      <c r="J2357" s="592" t="s">
        <v>225</v>
      </c>
      <c r="K2357" s="592" t="s">
        <v>225</v>
      </c>
      <c r="L2357" s="592" t="s">
        <v>225</v>
      </c>
      <c r="M2357" s="592" t="s">
        <v>225</v>
      </c>
      <c r="N2357" s="592" t="s">
        <v>225</v>
      </c>
    </row>
    <row r="2358" spans="1:14" x14ac:dyDescent="0.3">
      <c r="A2358" s="592">
        <v>706866</v>
      </c>
      <c r="B2358" s="592" t="s">
        <v>322</v>
      </c>
      <c r="C2358" s="592" t="s">
        <v>226</v>
      </c>
      <c r="D2358" s="592" t="s">
        <v>226</v>
      </c>
      <c r="E2358" s="592" t="s">
        <v>226</v>
      </c>
      <c r="F2358" s="592" t="s">
        <v>225</v>
      </c>
      <c r="G2358" s="592" t="s">
        <v>225</v>
      </c>
      <c r="H2358" s="592" t="s">
        <v>225</v>
      </c>
      <c r="I2358" s="592" t="s">
        <v>225</v>
      </c>
      <c r="J2358" s="592" t="s">
        <v>225</v>
      </c>
      <c r="K2358" s="592" t="s">
        <v>225</v>
      </c>
      <c r="L2358" s="592" t="s">
        <v>225</v>
      </c>
      <c r="M2358" s="592" t="s">
        <v>225</v>
      </c>
      <c r="N2358" s="592" t="s">
        <v>225</v>
      </c>
    </row>
    <row r="2359" spans="1:14" x14ac:dyDescent="0.3">
      <c r="A2359" s="592">
        <v>706876</v>
      </c>
      <c r="B2359" s="592" t="s">
        <v>322</v>
      </c>
      <c r="C2359" s="592" t="s">
        <v>225</v>
      </c>
      <c r="D2359" s="592" t="s">
        <v>226</v>
      </c>
      <c r="E2359" s="592" t="s">
        <v>226</v>
      </c>
      <c r="F2359" s="592" t="s">
        <v>225</v>
      </c>
      <c r="G2359" s="592" t="s">
        <v>226</v>
      </c>
      <c r="H2359" s="592" t="s">
        <v>226</v>
      </c>
      <c r="I2359" s="592" t="s">
        <v>225</v>
      </c>
      <c r="J2359" s="592" t="s">
        <v>225</v>
      </c>
      <c r="K2359" s="592" t="s">
        <v>225</v>
      </c>
      <c r="L2359" s="592" t="s">
        <v>225</v>
      </c>
      <c r="M2359" s="592" t="s">
        <v>225</v>
      </c>
      <c r="N2359" s="592" t="s">
        <v>225</v>
      </c>
    </row>
    <row r="2360" spans="1:14" x14ac:dyDescent="0.3">
      <c r="A2360" s="592">
        <v>706897</v>
      </c>
      <c r="B2360" s="592" t="s">
        <v>322</v>
      </c>
      <c r="C2360" s="592" t="s">
        <v>226</v>
      </c>
      <c r="D2360" s="592" t="s">
        <v>226</v>
      </c>
      <c r="E2360" s="592" t="s">
        <v>226</v>
      </c>
      <c r="F2360" s="592" t="s">
        <v>226</v>
      </c>
      <c r="G2360" s="592" t="s">
        <v>226</v>
      </c>
      <c r="H2360" s="592" t="s">
        <v>226</v>
      </c>
      <c r="I2360" s="592" t="s">
        <v>225</v>
      </c>
      <c r="J2360" s="592" t="s">
        <v>225</v>
      </c>
      <c r="K2360" s="592" t="s">
        <v>225</v>
      </c>
      <c r="L2360" s="592" t="s">
        <v>225</v>
      </c>
      <c r="M2360" s="592" t="s">
        <v>225</v>
      </c>
      <c r="N2360" s="592" t="s">
        <v>225</v>
      </c>
    </row>
    <row r="2361" spans="1:14" x14ac:dyDescent="0.3">
      <c r="A2361" s="592">
        <v>706917</v>
      </c>
      <c r="B2361" s="592" t="s">
        <v>322</v>
      </c>
      <c r="C2361" s="592" t="s">
        <v>226</v>
      </c>
      <c r="D2361" s="592" t="s">
        <v>226</v>
      </c>
      <c r="E2361" s="592" t="s">
        <v>226</v>
      </c>
      <c r="F2361" s="592" t="s">
        <v>226</v>
      </c>
      <c r="G2361" s="592" t="s">
        <v>226</v>
      </c>
      <c r="H2361" s="592" t="s">
        <v>226</v>
      </c>
      <c r="I2361" s="592" t="s">
        <v>225</v>
      </c>
      <c r="J2361" s="592" t="s">
        <v>225</v>
      </c>
      <c r="K2361" s="592" t="s">
        <v>225</v>
      </c>
      <c r="L2361" s="592" t="s">
        <v>225</v>
      </c>
      <c r="M2361" s="592" t="s">
        <v>225</v>
      </c>
      <c r="N2361" s="592" t="s">
        <v>225</v>
      </c>
    </row>
    <row r="2362" spans="1:14" x14ac:dyDescent="0.3">
      <c r="A2362" s="592">
        <v>706938</v>
      </c>
      <c r="B2362" s="592" t="s">
        <v>322</v>
      </c>
      <c r="C2362" s="592" t="s">
        <v>226</v>
      </c>
      <c r="D2362" s="592" t="s">
        <v>226</v>
      </c>
      <c r="E2362" s="592" t="s">
        <v>226</v>
      </c>
      <c r="F2362" s="592" t="s">
        <v>225</v>
      </c>
      <c r="G2362" s="592" t="s">
        <v>225</v>
      </c>
      <c r="H2362" s="592" t="s">
        <v>226</v>
      </c>
      <c r="I2362" s="592" t="s">
        <v>225</v>
      </c>
      <c r="J2362" s="592" t="s">
        <v>225</v>
      </c>
      <c r="K2362" s="592" t="s">
        <v>225</v>
      </c>
      <c r="L2362" s="592" t="s">
        <v>225</v>
      </c>
      <c r="M2362" s="592" t="s">
        <v>225</v>
      </c>
      <c r="N2362" s="592" t="s">
        <v>225</v>
      </c>
    </row>
    <row r="2363" spans="1:14" x14ac:dyDescent="0.3">
      <c r="A2363" s="592">
        <v>706956</v>
      </c>
      <c r="B2363" s="592" t="s">
        <v>322</v>
      </c>
      <c r="C2363" s="592" t="s">
        <v>226</v>
      </c>
      <c r="D2363" s="592" t="s">
        <v>225</v>
      </c>
      <c r="E2363" s="592" t="s">
        <v>226</v>
      </c>
      <c r="F2363" s="592" t="s">
        <v>226</v>
      </c>
      <c r="G2363" s="592" t="s">
        <v>226</v>
      </c>
      <c r="H2363" s="592" t="s">
        <v>225</v>
      </c>
      <c r="I2363" s="592" t="s">
        <v>225</v>
      </c>
      <c r="J2363" s="592" t="s">
        <v>225</v>
      </c>
      <c r="K2363" s="592" t="s">
        <v>225</v>
      </c>
      <c r="L2363" s="592" t="s">
        <v>225</v>
      </c>
      <c r="M2363" s="592" t="s">
        <v>225</v>
      </c>
      <c r="N2363" s="592" t="s">
        <v>225</v>
      </c>
    </row>
    <row r="2364" spans="1:14" x14ac:dyDescent="0.3">
      <c r="A2364" s="592">
        <v>706957</v>
      </c>
      <c r="B2364" s="592" t="s">
        <v>322</v>
      </c>
      <c r="C2364" s="592" t="s">
        <v>226</v>
      </c>
      <c r="D2364" s="592" t="s">
        <v>226</v>
      </c>
      <c r="E2364" s="592" t="s">
        <v>226</v>
      </c>
      <c r="F2364" s="592" t="s">
        <v>226</v>
      </c>
      <c r="G2364" s="592" t="s">
        <v>226</v>
      </c>
      <c r="H2364" s="592" t="s">
        <v>226</v>
      </c>
      <c r="I2364" s="592" t="s">
        <v>225</v>
      </c>
      <c r="J2364" s="592" t="s">
        <v>225</v>
      </c>
      <c r="K2364" s="592" t="s">
        <v>225</v>
      </c>
      <c r="L2364" s="592" t="s">
        <v>225</v>
      </c>
      <c r="M2364" s="592" t="s">
        <v>225</v>
      </c>
      <c r="N2364" s="592" t="s">
        <v>225</v>
      </c>
    </row>
    <row r="2365" spans="1:14" x14ac:dyDescent="0.3">
      <c r="A2365" s="592">
        <v>706963</v>
      </c>
      <c r="B2365" s="592" t="s">
        <v>322</v>
      </c>
      <c r="C2365" s="592" t="s">
        <v>226</v>
      </c>
      <c r="D2365" s="592" t="s">
        <v>226</v>
      </c>
      <c r="E2365" s="592" t="s">
        <v>226</v>
      </c>
      <c r="F2365" s="592" t="s">
        <v>226</v>
      </c>
      <c r="G2365" s="592" t="s">
        <v>226</v>
      </c>
      <c r="H2365" s="592" t="s">
        <v>226</v>
      </c>
      <c r="I2365" s="592" t="s">
        <v>225</v>
      </c>
      <c r="J2365" s="592" t="s">
        <v>225</v>
      </c>
      <c r="K2365" s="592" t="s">
        <v>225</v>
      </c>
      <c r="L2365" s="592" t="s">
        <v>225</v>
      </c>
      <c r="M2365" s="592" t="s">
        <v>225</v>
      </c>
      <c r="N2365" s="592" t="s">
        <v>225</v>
      </c>
    </row>
    <row r="2366" spans="1:14" x14ac:dyDescent="0.3">
      <c r="A2366" s="592">
        <v>707008</v>
      </c>
      <c r="B2366" s="592" t="s">
        <v>322</v>
      </c>
      <c r="C2366" s="592" t="s">
        <v>226</v>
      </c>
      <c r="D2366" s="592" t="s">
        <v>226</v>
      </c>
      <c r="E2366" s="592" t="s">
        <v>225</v>
      </c>
      <c r="F2366" s="592" t="s">
        <v>225</v>
      </c>
      <c r="G2366" s="592" t="s">
        <v>226</v>
      </c>
      <c r="H2366" s="592" t="s">
        <v>226</v>
      </c>
      <c r="I2366" s="592" t="s">
        <v>225</v>
      </c>
      <c r="J2366" s="592" t="s">
        <v>225</v>
      </c>
      <c r="K2366" s="592" t="s">
        <v>225</v>
      </c>
      <c r="L2366" s="592" t="s">
        <v>225</v>
      </c>
      <c r="M2366" s="592" t="s">
        <v>225</v>
      </c>
      <c r="N2366" s="592" t="s">
        <v>225</v>
      </c>
    </row>
    <row r="2367" spans="1:14" x14ac:dyDescent="0.3">
      <c r="A2367" s="592">
        <v>707028</v>
      </c>
      <c r="B2367" s="592" t="s">
        <v>322</v>
      </c>
      <c r="C2367" s="592" t="s">
        <v>226</v>
      </c>
      <c r="D2367" s="592" t="s">
        <v>226</v>
      </c>
      <c r="E2367" s="592" t="s">
        <v>226</v>
      </c>
      <c r="F2367" s="592" t="s">
        <v>225</v>
      </c>
      <c r="G2367" s="592" t="s">
        <v>226</v>
      </c>
      <c r="H2367" s="592" t="s">
        <v>225</v>
      </c>
      <c r="I2367" s="592" t="s">
        <v>225</v>
      </c>
      <c r="J2367" s="592" t="s">
        <v>225</v>
      </c>
      <c r="K2367" s="592" t="s">
        <v>225</v>
      </c>
      <c r="L2367" s="592" t="s">
        <v>225</v>
      </c>
      <c r="M2367" s="592" t="s">
        <v>225</v>
      </c>
      <c r="N2367" s="592" t="s">
        <v>225</v>
      </c>
    </row>
    <row r="2368" spans="1:14" x14ac:dyDescent="0.3">
      <c r="A2368" s="592">
        <v>707051</v>
      </c>
      <c r="B2368" s="592" t="s">
        <v>322</v>
      </c>
      <c r="C2368" s="592" t="s">
        <v>226</v>
      </c>
      <c r="D2368" s="592" t="s">
        <v>225</v>
      </c>
      <c r="E2368" s="592" t="s">
        <v>226</v>
      </c>
      <c r="F2368" s="592" t="s">
        <v>226</v>
      </c>
      <c r="G2368" s="592" t="s">
        <v>225</v>
      </c>
      <c r="H2368" s="592" t="s">
        <v>226</v>
      </c>
      <c r="I2368" s="592" t="s">
        <v>225</v>
      </c>
      <c r="J2368" s="592" t="s">
        <v>225</v>
      </c>
      <c r="K2368" s="592" t="s">
        <v>225</v>
      </c>
      <c r="L2368" s="592" t="s">
        <v>225</v>
      </c>
      <c r="M2368" s="592" t="s">
        <v>225</v>
      </c>
      <c r="N2368" s="592" t="s">
        <v>225</v>
      </c>
    </row>
    <row r="2369" spans="1:50" x14ac:dyDescent="0.3">
      <c r="A2369" s="592">
        <v>707065</v>
      </c>
      <c r="B2369" s="592" t="s">
        <v>322</v>
      </c>
      <c r="C2369" s="592" t="s">
        <v>225</v>
      </c>
      <c r="D2369" s="592" t="s">
        <v>226</v>
      </c>
      <c r="E2369" s="592" t="s">
        <v>226</v>
      </c>
      <c r="F2369" s="592" t="s">
        <v>225</v>
      </c>
      <c r="G2369" s="592" t="s">
        <v>225</v>
      </c>
      <c r="H2369" s="592" t="s">
        <v>225</v>
      </c>
      <c r="I2369" s="592" t="s">
        <v>225</v>
      </c>
      <c r="J2369" s="592" t="s">
        <v>225</v>
      </c>
      <c r="K2369" s="592" t="s">
        <v>225</v>
      </c>
      <c r="L2369" s="592" t="s">
        <v>225</v>
      </c>
      <c r="M2369" s="592" t="s">
        <v>225</v>
      </c>
      <c r="N2369" s="592" t="s">
        <v>225</v>
      </c>
    </row>
    <row r="2370" spans="1:50" x14ac:dyDescent="0.3">
      <c r="A2370" s="592">
        <v>707075</v>
      </c>
      <c r="B2370" s="592" t="s">
        <v>322</v>
      </c>
      <c r="C2370" s="592" t="s">
        <v>226</v>
      </c>
      <c r="D2370" s="592" t="s">
        <v>226</v>
      </c>
      <c r="E2370" s="592" t="s">
        <v>226</v>
      </c>
      <c r="F2370" s="592" t="s">
        <v>226</v>
      </c>
      <c r="G2370" s="592" t="s">
        <v>226</v>
      </c>
      <c r="H2370" s="592" t="s">
        <v>226</v>
      </c>
      <c r="I2370" s="592" t="s">
        <v>225</v>
      </c>
      <c r="J2370" s="592" t="s">
        <v>225</v>
      </c>
      <c r="K2370" s="592" t="s">
        <v>225</v>
      </c>
      <c r="L2370" s="592" t="s">
        <v>225</v>
      </c>
      <c r="M2370" s="592" t="s">
        <v>225</v>
      </c>
      <c r="N2370" s="592" t="s">
        <v>225</v>
      </c>
    </row>
    <row r="2371" spans="1:50" x14ac:dyDescent="0.3">
      <c r="A2371" s="592">
        <v>707105</v>
      </c>
      <c r="B2371" s="592" t="s">
        <v>322</v>
      </c>
      <c r="C2371" s="592" t="s">
        <v>226</v>
      </c>
      <c r="D2371" s="592" t="s">
        <v>226</v>
      </c>
      <c r="E2371" s="592" t="s">
        <v>226</v>
      </c>
      <c r="F2371" s="592" t="s">
        <v>226</v>
      </c>
      <c r="G2371" s="592" t="s">
        <v>226</v>
      </c>
      <c r="H2371" s="592" t="s">
        <v>225</v>
      </c>
      <c r="I2371" s="592" t="s">
        <v>225</v>
      </c>
      <c r="J2371" s="592" t="s">
        <v>225</v>
      </c>
      <c r="K2371" s="592" t="s">
        <v>225</v>
      </c>
      <c r="L2371" s="592" t="s">
        <v>225</v>
      </c>
      <c r="M2371" s="592" t="s">
        <v>225</v>
      </c>
      <c r="N2371" s="592" t="s">
        <v>225</v>
      </c>
    </row>
    <row r="2372" spans="1:50" x14ac:dyDescent="0.3">
      <c r="A2372" s="592">
        <v>707115</v>
      </c>
      <c r="B2372" s="592" t="s">
        <v>322</v>
      </c>
      <c r="C2372" s="592" t="s">
        <v>226</v>
      </c>
      <c r="D2372" s="592" t="s">
        <v>226</v>
      </c>
      <c r="E2372" s="592" t="s">
        <v>226</v>
      </c>
      <c r="F2372" s="592" t="s">
        <v>226</v>
      </c>
      <c r="G2372" s="592" t="s">
        <v>225</v>
      </c>
      <c r="H2372" s="592" t="s">
        <v>226</v>
      </c>
      <c r="I2372" s="592" t="s">
        <v>225</v>
      </c>
      <c r="J2372" s="592" t="s">
        <v>225</v>
      </c>
      <c r="K2372" s="592" t="s">
        <v>225</v>
      </c>
      <c r="L2372" s="592" t="s">
        <v>225</v>
      </c>
      <c r="M2372" s="592" t="s">
        <v>225</v>
      </c>
      <c r="N2372" s="592" t="s">
        <v>225</v>
      </c>
    </row>
    <row r="2373" spans="1:50" x14ac:dyDescent="0.3">
      <c r="A2373" s="592">
        <v>707133</v>
      </c>
      <c r="B2373" s="592" t="s">
        <v>322</v>
      </c>
      <c r="C2373" s="592" t="s">
        <v>226</v>
      </c>
      <c r="D2373" s="592" t="s">
        <v>226</v>
      </c>
      <c r="E2373" s="592" t="s">
        <v>226</v>
      </c>
      <c r="F2373" s="592" t="s">
        <v>226</v>
      </c>
      <c r="G2373" s="592" t="s">
        <v>226</v>
      </c>
      <c r="H2373" s="592" t="s">
        <v>226</v>
      </c>
      <c r="I2373" s="592" t="s">
        <v>225</v>
      </c>
      <c r="J2373" s="592" t="s">
        <v>225</v>
      </c>
      <c r="K2373" s="592" t="s">
        <v>225</v>
      </c>
      <c r="L2373" s="592" t="s">
        <v>225</v>
      </c>
      <c r="M2373" s="592" t="s">
        <v>225</v>
      </c>
      <c r="N2373" s="592" t="s">
        <v>225</v>
      </c>
    </row>
    <row r="2374" spans="1:50" x14ac:dyDescent="0.3">
      <c r="A2374" s="592">
        <v>700104</v>
      </c>
      <c r="B2374" s="592" t="s">
        <v>322</v>
      </c>
      <c r="C2374" s="592" t="s">
        <v>224</v>
      </c>
      <c r="D2374" s="592" t="s">
        <v>224</v>
      </c>
      <c r="E2374" s="592" t="s">
        <v>224</v>
      </c>
      <c r="F2374" s="592" t="s">
        <v>224</v>
      </c>
      <c r="G2374" s="592" t="s">
        <v>224</v>
      </c>
      <c r="H2374" s="592" t="s">
        <v>224</v>
      </c>
      <c r="I2374" s="592" t="s">
        <v>225</v>
      </c>
      <c r="J2374" s="592" t="s">
        <v>224</v>
      </c>
      <c r="K2374" s="592" t="s">
        <v>224</v>
      </c>
      <c r="L2374" s="592" t="s">
        <v>224</v>
      </c>
      <c r="M2374" s="592" t="s">
        <v>224</v>
      </c>
      <c r="N2374" s="592" t="s">
        <v>224</v>
      </c>
    </row>
    <row r="2375" spans="1:50" x14ac:dyDescent="0.3">
      <c r="A2375" s="592">
        <v>703236</v>
      </c>
      <c r="B2375" s="592" t="s">
        <v>323</v>
      </c>
      <c r="C2375" s="592" t="s">
        <v>224</v>
      </c>
      <c r="D2375" s="592" t="s">
        <v>224</v>
      </c>
      <c r="E2375" s="592" t="s">
        <v>224</v>
      </c>
      <c r="F2375" s="592" t="s">
        <v>224</v>
      </c>
      <c r="G2375" s="592" t="s">
        <v>224</v>
      </c>
      <c r="H2375" s="592" t="s">
        <v>224</v>
      </c>
      <c r="I2375" s="592" t="s">
        <v>224</v>
      </c>
      <c r="J2375" s="592" t="s">
        <v>224</v>
      </c>
      <c r="K2375" s="592" t="s">
        <v>224</v>
      </c>
      <c r="L2375" s="592" t="s">
        <v>224</v>
      </c>
      <c r="M2375" s="592" t="s">
        <v>224</v>
      </c>
      <c r="N2375" s="592" t="s">
        <v>225</v>
      </c>
      <c r="O2375" s="592" t="s">
        <v>224</v>
      </c>
      <c r="P2375" s="592" t="s">
        <v>224</v>
      </c>
      <c r="Q2375" s="592" t="s">
        <v>224</v>
      </c>
      <c r="R2375" s="592" t="s">
        <v>225</v>
      </c>
      <c r="S2375" s="592" t="s">
        <v>224</v>
      </c>
      <c r="T2375" s="592" t="s">
        <v>225</v>
      </c>
      <c r="U2375" s="592" t="s">
        <v>224</v>
      </c>
      <c r="V2375" s="592" t="s">
        <v>224</v>
      </c>
      <c r="W2375" s="592" t="s">
        <v>224</v>
      </c>
      <c r="X2375" s="592" t="s">
        <v>224</v>
      </c>
      <c r="Y2375" s="592" t="s">
        <v>224</v>
      </c>
      <c r="Z2375" s="592" t="s">
        <v>224</v>
      </c>
    </row>
    <row r="2376" spans="1:50" x14ac:dyDescent="0.3">
      <c r="A2376" s="592">
        <v>703295</v>
      </c>
      <c r="B2376" s="592" t="s">
        <v>324</v>
      </c>
      <c r="C2376" s="592" t="s">
        <v>224</v>
      </c>
      <c r="D2376" s="592" t="s">
        <v>224</v>
      </c>
      <c r="E2376" s="592" t="s">
        <v>224</v>
      </c>
      <c r="F2376" s="592" t="s">
        <v>224</v>
      </c>
      <c r="G2376" s="592" t="s">
        <v>224</v>
      </c>
      <c r="H2376" s="592" t="s">
        <v>224</v>
      </c>
      <c r="I2376" s="592" t="s">
        <v>224</v>
      </c>
      <c r="J2376" s="592" t="s">
        <v>224</v>
      </c>
      <c r="K2376" s="592" t="s">
        <v>224</v>
      </c>
      <c r="L2376" s="592" t="s">
        <v>224</v>
      </c>
      <c r="M2376" s="592" t="s">
        <v>224</v>
      </c>
      <c r="N2376" s="592" t="s">
        <v>224</v>
      </c>
      <c r="O2376" s="592" t="s">
        <v>224</v>
      </c>
      <c r="P2376" s="592" t="s">
        <v>224</v>
      </c>
      <c r="Q2376" s="592" t="s">
        <v>224</v>
      </c>
      <c r="R2376" s="592" t="s">
        <v>224</v>
      </c>
      <c r="S2376" s="592" t="s">
        <v>224</v>
      </c>
      <c r="T2376" s="592" t="s">
        <v>224</v>
      </c>
      <c r="U2376" s="592" t="s">
        <v>224</v>
      </c>
      <c r="V2376" s="592" t="s">
        <v>224</v>
      </c>
      <c r="W2376" s="592" t="s">
        <v>224</v>
      </c>
      <c r="X2376" s="592" t="s">
        <v>224</v>
      </c>
      <c r="Y2376" s="592" t="s">
        <v>224</v>
      </c>
      <c r="Z2376" s="592" t="s">
        <v>224</v>
      </c>
      <c r="AA2376" s="592" t="s">
        <v>225</v>
      </c>
      <c r="AB2376" s="592" t="s">
        <v>224</v>
      </c>
      <c r="AC2376" s="592" t="s">
        <v>224</v>
      </c>
      <c r="AD2376" s="592" t="s">
        <v>225</v>
      </c>
      <c r="AE2376" s="592" t="s">
        <v>225</v>
      </c>
      <c r="AF2376" s="592" t="s">
        <v>224</v>
      </c>
      <c r="AG2376" s="592" t="s">
        <v>225</v>
      </c>
      <c r="AH2376" s="592" t="s">
        <v>225</v>
      </c>
      <c r="AI2376" s="592" t="s">
        <v>225</v>
      </c>
      <c r="AJ2376" s="592" t="s">
        <v>225</v>
      </c>
      <c r="AK2376" s="592" t="s">
        <v>225</v>
      </c>
      <c r="AL2376" s="592" t="s">
        <v>225</v>
      </c>
    </row>
    <row r="2377" spans="1:50" x14ac:dyDescent="0.3">
      <c r="A2377" s="592">
        <v>703459</v>
      </c>
      <c r="B2377" s="592" t="s">
        <v>324</v>
      </c>
      <c r="C2377" s="592" t="s">
        <v>225</v>
      </c>
      <c r="D2377" s="592" t="s">
        <v>224</v>
      </c>
      <c r="E2377" s="592" t="s">
        <v>224</v>
      </c>
      <c r="F2377" s="592" t="s">
        <v>226</v>
      </c>
      <c r="G2377" s="592" t="s">
        <v>224</v>
      </c>
      <c r="H2377" s="592" t="s">
        <v>224</v>
      </c>
      <c r="I2377" s="592" t="s">
        <v>224</v>
      </c>
      <c r="J2377" s="592" t="s">
        <v>224</v>
      </c>
      <c r="K2377" s="592" t="s">
        <v>224</v>
      </c>
      <c r="L2377" s="592" t="s">
        <v>224</v>
      </c>
      <c r="M2377" s="592" t="s">
        <v>224</v>
      </c>
      <c r="N2377" s="592" t="s">
        <v>224</v>
      </c>
      <c r="O2377" s="592" t="s">
        <v>225</v>
      </c>
      <c r="P2377" s="592" t="s">
        <v>224</v>
      </c>
      <c r="Q2377" s="592" t="s">
        <v>224</v>
      </c>
      <c r="R2377" s="592" t="s">
        <v>224</v>
      </c>
      <c r="S2377" s="592" t="s">
        <v>224</v>
      </c>
      <c r="T2377" s="592" t="s">
        <v>224</v>
      </c>
      <c r="U2377" s="592" t="s">
        <v>224</v>
      </c>
      <c r="V2377" s="592" t="s">
        <v>224</v>
      </c>
      <c r="W2377" s="592" t="s">
        <v>225</v>
      </c>
      <c r="X2377" s="592" t="s">
        <v>224</v>
      </c>
      <c r="Y2377" s="592" t="s">
        <v>224</v>
      </c>
      <c r="Z2377" s="592" t="s">
        <v>224</v>
      </c>
      <c r="AA2377" s="592" t="s">
        <v>224</v>
      </c>
      <c r="AB2377" s="592" t="s">
        <v>225</v>
      </c>
      <c r="AC2377" s="592" t="s">
        <v>225</v>
      </c>
      <c r="AD2377" s="592" t="s">
        <v>225</v>
      </c>
      <c r="AE2377" s="592" t="s">
        <v>224</v>
      </c>
      <c r="AF2377" s="592" t="s">
        <v>225</v>
      </c>
      <c r="AG2377" s="592" t="s">
        <v>226</v>
      </c>
      <c r="AH2377" s="592" t="s">
        <v>225</v>
      </c>
      <c r="AI2377" s="592" t="s">
        <v>225</v>
      </c>
      <c r="AJ2377" s="592" t="s">
        <v>225</v>
      </c>
      <c r="AK2377" s="592" t="s">
        <v>225</v>
      </c>
      <c r="AL2377" s="592" t="s">
        <v>226</v>
      </c>
    </row>
    <row r="2378" spans="1:50" x14ac:dyDescent="0.3">
      <c r="A2378" s="592">
        <v>704977</v>
      </c>
      <c r="B2378" s="592" t="s">
        <v>297</v>
      </c>
      <c r="C2378" s="592" t="s">
        <v>224</v>
      </c>
      <c r="D2378" s="592" t="s">
        <v>224</v>
      </c>
      <c r="E2378" s="592" t="s">
        <v>224</v>
      </c>
      <c r="F2378" s="592" t="s">
        <v>224</v>
      </c>
      <c r="G2378" s="592" t="s">
        <v>224</v>
      </c>
      <c r="H2378" s="592" t="s">
        <v>224</v>
      </c>
      <c r="I2378" s="592" t="s">
        <v>224</v>
      </c>
      <c r="J2378" s="592" t="s">
        <v>224</v>
      </c>
      <c r="K2378" s="592" t="s">
        <v>224</v>
      </c>
      <c r="L2378" s="592" t="s">
        <v>224</v>
      </c>
      <c r="M2378" s="592" t="s">
        <v>224</v>
      </c>
      <c r="N2378" s="592" t="s">
        <v>224</v>
      </c>
      <c r="O2378" s="592" t="s">
        <v>224</v>
      </c>
      <c r="P2378" s="592" t="s">
        <v>224</v>
      </c>
      <c r="Q2378" s="592" t="s">
        <v>224</v>
      </c>
      <c r="R2378" s="592" t="s">
        <v>224</v>
      </c>
      <c r="S2378" s="592" t="s">
        <v>224</v>
      </c>
      <c r="T2378" s="592" t="s">
        <v>224</v>
      </c>
      <c r="U2378" s="592" t="s">
        <v>224</v>
      </c>
      <c r="V2378" s="592" t="s">
        <v>224</v>
      </c>
      <c r="W2378" s="592" t="s">
        <v>224</v>
      </c>
      <c r="X2378" s="592" t="s">
        <v>224</v>
      </c>
      <c r="Y2378" s="592" t="s">
        <v>224</v>
      </c>
      <c r="Z2378" s="592" t="s">
        <v>224</v>
      </c>
      <c r="AA2378" s="592" t="s">
        <v>224</v>
      </c>
      <c r="AB2378" s="592" t="s">
        <v>224</v>
      </c>
      <c r="AC2378" s="592" t="s">
        <v>224</v>
      </c>
      <c r="AD2378" s="592" t="s">
        <v>225</v>
      </c>
      <c r="AE2378" s="592" t="s">
        <v>224</v>
      </c>
      <c r="AF2378" s="592" t="s">
        <v>224</v>
      </c>
      <c r="AG2378" s="592" t="s">
        <v>224</v>
      </c>
      <c r="AH2378" s="592" t="s">
        <v>224</v>
      </c>
      <c r="AI2378" s="592" t="s">
        <v>224</v>
      </c>
      <c r="AJ2378" s="592" t="s">
        <v>224</v>
      </c>
      <c r="AK2378" s="592" t="s">
        <v>224</v>
      </c>
      <c r="AL2378" s="592" t="s">
        <v>224</v>
      </c>
      <c r="AM2378" s="592" t="s">
        <v>226</v>
      </c>
      <c r="AN2378" s="592" t="s">
        <v>226</v>
      </c>
      <c r="AO2378" s="592" t="s">
        <v>226</v>
      </c>
      <c r="AP2378" s="592" t="s">
        <v>226</v>
      </c>
      <c r="AQ2378" s="592" t="s">
        <v>226</v>
      </c>
      <c r="AR2378" s="592" t="s">
        <v>226</v>
      </c>
      <c r="AS2378" s="592" t="s">
        <v>225</v>
      </c>
      <c r="AT2378" s="592" t="s">
        <v>225</v>
      </c>
      <c r="AU2378" s="592" t="s">
        <v>225</v>
      </c>
      <c r="AV2378" s="592" t="s">
        <v>225</v>
      </c>
      <c r="AW2378" s="592" t="s">
        <v>225</v>
      </c>
      <c r="AX2378" s="592" t="s">
        <v>225</v>
      </c>
    </row>
    <row r="2379" spans="1:50" x14ac:dyDescent="0.3">
      <c r="A2379" s="592">
        <v>705303</v>
      </c>
      <c r="B2379" s="592" t="s">
        <v>324</v>
      </c>
      <c r="C2379" s="592" t="s">
        <v>224</v>
      </c>
      <c r="D2379" s="592" t="s">
        <v>224</v>
      </c>
      <c r="E2379" s="592" t="s">
        <v>224</v>
      </c>
      <c r="F2379" s="592" t="s">
        <v>224</v>
      </c>
      <c r="G2379" s="592" t="s">
        <v>224</v>
      </c>
      <c r="H2379" s="592" t="s">
        <v>224</v>
      </c>
      <c r="I2379" s="592" t="s">
        <v>224</v>
      </c>
      <c r="J2379" s="592" t="s">
        <v>224</v>
      </c>
      <c r="K2379" s="592" t="s">
        <v>224</v>
      </c>
      <c r="L2379" s="592" t="s">
        <v>224</v>
      </c>
      <c r="M2379" s="592" t="s">
        <v>224</v>
      </c>
      <c r="N2379" s="592" t="s">
        <v>224</v>
      </c>
      <c r="O2379" s="592" t="s">
        <v>224</v>
      </c>
      <c r="P2379" s="592" t="s">
        <v>224</v>
      </c>
      <c r="Q2379" s="592" t="s">
        <v>224</v>
      </c>
      <c r="R2379" s="592" t="s">
        <v>224</v>
      </c>
      <c r="S2379" s="592" t="s">
        <v>224</v>
      </c>
      <c r="T2379" s="592" t="s">
        <v>224</v>
      </c>
      <c r="U2379" s="592" t="s">
        <v>224</v>
      </c>
      <c r="V2379" s="592" t="s">
        <v>224</v>
      </c>
      <c r="W2379" s="592" t="s">
        <v>224</v>
      </c>
      <c r="X2379" s="592" t="s">
        <v>224</v>
      </c>
      <c r="Y2379" s="592" t="s">
        <v>224</v>
      </c>
      <c r="Z2379" s="592" t="s">
        <v>224</v>
      </c>
      <c r="AA2379" s="592" t="s">
        <v>224</v>
      </c>
      <c r="AB2379" s="592" t="s">
        <v>224</v>
      </c>
      <c r="AC2379" s="592" t="s">
        <v>224</v>
      </c>
      <c r="AD2379" s="592" t="s">
        <v>224</v>
      </c>
      <c r="AE2379" s="592" t="s">
        <v>224</v>
      </c>
      <c r="AF2379" s="592" t="s">
        <v>224</v>
      </c>
      <c r="AG2379" s="592" t="s">
        <v>226</v>
      </c>
      <c r="AH2379" s="592" t="s">
        <v>226</v>
      </c>
      <c r="AI2379" s="592" t="s">
        <v>226</v>
      </c>
      <c r="AJ2379" s="592" t="s">
        <v>226</v>
      </c>
      <c r="AK2379" s="592" t="s">
        <v>226</v>
      </c>
      <c r="AL2379" s="592" t="s">
        <v>226</v>
      </c>
    </row>
    <row r="2380" spans="1:50" x14ac:dyDescent="0.3">
      <c r="A2380" s="592">
        <v>705721</v>
      </c>
      <c r="B2380" s="592" t="s">
        <v>323</v>
      </c>
      <c r="C2380" s="592" t="s">
        <v>225</v>
      </c>
      <c r="D2380" s="592" t="s">
        <v>224</v>
      </c>
      <c r="E2380" s="592" t="s">
        <v>224</v>
      </c>
      <c r="F2380" s="592" t="s">
        <v>224</v>
      </c>
      <c r="G2380" s="592" t="s">
        <v>224</v>
      </c>
      <c r="H2380" s="592" t="s">
        <v>224</v>
      </c>
      <c r="I2380" s="592" t="s">
        <v>224</v>
      </c>
      <c r="J2380" s="592" t="s">
        <v>224</v>
      </c>
      <c r="K2380" s="592" t="s">
        <v>224</v>
      </c>
      <c r="L2380" s="592" t="s">
        <v>224</v>
      </c>
      <c r="M2380" s="592" t="s">
        <v>224</v>
      </c>
      <c r="N2380" s="592" t="s">
        <v>224</v>
      </c>
      <c r="O2380" s="592" t="s">
        <v>224</v>
      </c>
      <c r="P2380" s="592" t="s">
        <v>224</v>
      </c>
      <c r="Q2380" s="592" t="s">
        <v>224</v>
      </c>
      <c r="R2380" s="592" t="s">
        <v>224</v>
      </c>
      <c r="S2380" s="592" t="s">
        <v>224</v>
      </c>
      <c r="T2380" s="592" t="s">
        <v>224</v>
      </c>
      <c r="U2380" s="592" t="s">
        <v>224</v>
      </c>
      <c r="V2380" s="592" t="s">
        <v>224</v>
      </c>
      <c r="W2380" s="592" t="s">
        <v>225</v>
      </c>
      <c r="X2380" s="592" t="s">
        <v>224</v>
      </c>
      <c r="Y2380" s="592" t="s">
        <v>224</v>
      </c>
      <c r="Z2380" s="592" t="s">
        <v>224</v>
      </c>
    </row>
    <row r="2381" spans="1:50" x14ac:dyDescent="0.3">
      <c r="A2381" s="592">
        <v>705806</v>
      </c>
      <c r="B2381" s="592" t="s">
        <v>324</v>
      </c>
      <c r="C2381" s="592" t="s">
        <v>224</v>
      </c>
      <c r="D2381" s="592" t="s">
        <v>224</v>
      </c>
      <c r="E2381" s="592" t="s">
        <v>224</v>
      </c>
      <c r="F2381" s="592" t="s">
        <v>224</v>
      </c>
      <c r="G2381" s="592" t="s">
        <v>224</v>
      </c>
      <c r="H2381" s="592" t="s">
        <v>224</v>
      </c>
      <c r="I2381" s="592" t="s">
        <v>224</v>
      </c>
      <c r="J2381" s="592" t="s">
        <v>224</v>
      </c>
      <c r="K2381" s="592" t="s">
        <v>224</v>
      </c>
      <c r="L2381" s="592" t="s">
        <v>224</v>
      </c>
      <c r="M2381" s="592" t="s">
        <v>224</v>
      </c>
      <c r="N2381" s="592" t="s">
        <v>224</v>
      </c>
      <c r="O2381" s="592" t="s">
        <v>224</v>
      </c>
      <c r="P2381" s="592" t="s">
        <v>224</v>
      </c>
      <c r="Q2381" s="592" t="s">
        <v>224</v>
      </c>
      <c r="R2381" s="592" t="s">
        <v>225</v>
      </c>
      <c r="S2381" s="592" t="s">
        <v>225</v>
      </c>
      <c r="T2381" s="592" t="s">
        <v>224</v>
      </c>
      <c r="U2381" s="592" t="s">
        <v>224</v>
      </c>
      <c r="V2381" s="592" t="s">
        <v>224</v>
      </c>
      <c r="W2381" s="592" t="s">
        <v>226</v>
      </c>
      <c r="X2381" s="592" t="s">
        <v>224</v>
      </c>
      <c r="Y2381" s="592" t="s">
        <v>224</v>
      </c>
      <c r="Z2381" s="592" t="s">
        <v>224</v>
      </c>
      <c r="AA2381" s="592" t="s">
        <v>226</v>
      </c>
      <c r="AB2381" s="592" t="s">
        <v>226</v>
      </c>
      <c r="AC2381" s="592" t="s">
        <v>226</v>
      </c>
      <c r="AD2381" s="592" t="s">
        <v>226</v>
      </c>
      <c r="AE2381" s="592" t="s">
        <v>226</v>
      </c>
      <c r="AF2381" s="592" t="s">
        <v>226</v>
      </c>
      <c r="AG2381" s="592" t="s">
        <v>226</v>
      </c>
      <c r="AH2381" s="592" t="s">
        <v>226</v>
      </c>
      <c r="AI2381" s="592" t="s">
        <v>226</v>
      </c>
      <c r="AJ2381" s="592" t="s">
        <v>226</v>
      </c>
      <c r="AK2381" s="592" t="s">
        <v>226</v>
      </c>
      <c r="AL2381" s="592" t="s">
        <v>226</v>
      </c>
    </row>
    <row r="2382" spans="1:50" x14ac:dyDescent="0.3">
      <c r="A2382" s="592">
        <v>705998</v>
      </c>
      <c r="B2382" s="592" t="s">
        <v>322</v>
      </c>
      <c r="C2382" s="592" t="s">
        <v>226</v>
      </c>
      <c r="D2382" s="592" t="s">
        <v>226</v>
      </c>
      <c r="E2382" s="592" t="s">
        <v>226</v>
      </c>
      <c r="F2382" s="592" t="s">
        <v>226</v>
      </c>
      <c r="G2382" s="592" t="s">
        <v>226</v>
      </c>
      <c r="H2382" s="592" t="s">
        <v>225</v>
      </c>
      <c r="I2382" s="592" t="s">
        <v>225</v>
      </c>
      <c r="J2382" s="592" t="s">
        <v>226</v>
      </c>
      <c r="K2382" s="592" t="s">
        <v>226</v>
      </c>
      <c r="L2382" s="592" t="s">
        <v>225</v>
      </c>
      <c r="M2382" s="592" t="s">
        <v>225</v>
      </c>
      <c r="N2382" s="592" t="s">
        <v>225</v>
      </c>
    </row>
    <row r="2383" spans="1:50" x14ac:dyDescent="0.3">
      <c r="A2383" s="592">
        <v>706387</v>
      </c>
      <c r="B2383" s="592" t="s">
        <v>322</v>
      </c>
      <c r="C2383" s="592" t="s">
        <v>224</v>
      </c>
      <c r="D2383" s="592" t="s">
        <v>224</v>
      </c>
      <c r="E2383" s="592" t="s">
        <v>224</v>
      </c>
      <c r="F2383" s="592" t="s">
        <v>226</v>
      </c>
      <c r="G2383" s="592" t="s">
        <v>224</v>
      </c>
      <c r="H2383" s="592" t="s">
        <v>224</v>
      </c>
      <c r="I2383" s="592" t="s">
        <v>224</v>
      </c>
      <c r="J2383" s="592" t="s">
        <v>224</v>
      </c>
      <c r="K2383" s="592" t="s">
        <v>224</v>
      </c>
      <c r="L2383" s="592" t="s">
        <v>224</v>
      </c>
      <c r="M2383" s="592" t="s">
        <v>224</v>
      </c>
      <c r="N2383" s="592" t="s">
        <v>224</v>
      </c>
    </row>
    <row r="2384" spans="1:50" x14ac:dyDescent="0.3">
      <c r="A2384" s="592">
        <v>706595</v>
      </c>
      <c r="B2384" s="592" t="s">
        <v>322</v>
      </c>
      <c r="C2384" s="592" t="s">
        <v>225</v>
      </c>
      <c r="D2384" s="592" t="s">
        <v>225</v>
      </c>
      <c r="E2384" s="592" t="s">
        <v>225</v>
      </c>
      <c r="F2384" s="592" t="s">
        <v>226</v>
      </c>
      <c r="G2384" s="592" t="s">
        <v>226</v>
      </c>
      <c r="H2384" s="592" t="s">
        <v>224</v>
      </c>
      <c r="I2384" s="592" t="s">
        <v>224</v>
      </c>
      <c r="J2384" s="592" t="s">
        <v>226</v>
      </c>
      <c r="K2384" s="592" t="s">
        <v>224</v>
      </c>
      <c r="L2384" s="592" t="s">
        <v>226</v>
      </c>
      <c r="M2384" s="592" t="s">
        <v>225</v>
      </c>
      <c r="N2384" s="592" t="s">
        <v>226</v>
      </c>
    </row>
    <row r="2385" spans="1:26" x14ac:dyDescent="0.3">
      <c r="A2385" s="592">
        <v>706608</v>
      </c>
      <c r="B2385" s="592" t="s">
        <v>322</v>
      </c>
      <c r="C2385" s="592" t="s">
        <v>226</v>
      </c>
      <c r="D2385" s="592" t="s">
        <v>226</v>
      </c>
      <c r="E2385" s="592" t="s">
        <v>224</v>
      </c>
      <c r="F2385" s="592" t="s">
        <v>225</v>
      </c>
      <c r="G2385" s="592" t="s">
        <v>225</v>
      </c>
      <c r="H2385" s="592" t="s">
        <v>225</v>
      </c>
      <c r="I2385" s="592" t="s">
        <v>225</v>
      </c>
      <c r="J2385" s="592" t="s">
        <v>225</v>
      </c>
      <c r="K2385" s="592" t="s">
        <v>226</v>
      </c>
      <c r="L2385" s="592" t="s">
        <v>225</v>
      </c>
      <c r="M2385" s="592" t="s">
        <v>226</v>
      </c>
      <c r="N2385" s="592" t="s">
        <v>225</v>
      </c>
    </row>
    <row r="2386" spans="1:26" x14ac:dyDescent="0.3">
      <c r="A2386" s="592">
        <v>706710</v>
      </c>
      <c r="B2386" s="592" t="s">
        <v>323</v>
      </c>
      <c r="C2386" s="592" t="s">
        <v>224</v>
      </c>
      <c r="D2386" s="592" t="s">
        <v>226</v>
      </c>
      <c r="E2386" s="592" t="s">
        <v>226</v>
      </c>
      <c r="F2386" s="592" t="s">
        <v>226</v>
      </c>
      <c r="G2386" s="592" t="s">
        <v>226</v>
      </c>
      <c r="H2386" s="592" t="s">
        <v>225</v>
      </c>
      <c r="I2386" s="592" t="s">
        <v>224</v>
      </c>
      <c r="J2386" s="592" t="s">
        <v>226</v>
      </c>
      <c r="K2386" s="592" t="s">
        <v>226</v>
      </c>
      <c r="L2386" s="592" t="s">
        <v>226</v>
      </c>
      <c r="M2386" s="592" t="s">
        <v>226</v>
      </c>
      <c r="N2386" s="592" t="s">
        <v>226</v>
      </c>
      <c r="O2386" s="592" t="s">
        <v>224</v>
      </c>
      <c r="P2386" s="592" t="s">
        <v>226</v>
      </c>
      <c r="Q2386" s="592" t="s">
        <v>224</v>
      </c>
      <c r="R2386" s="592" t="s">
        <v>225</v>
      </c>
      <c r="S2386" s="592" t="s">
        <v>226</v>
      </c>
      <c r="T2386" s="592" t="s">
        <v>224</v>
      </c>
      <c r="U2386" s="592" t="s">
        <v>226</v>
      </c>
      <c r="V2386" s="592" t="s">
        <v>226</v>
      </c>
      <c r="W2386" s="592" t="s">
        <v>226</v>
      </c>
      <c r="X2386" s="592" t="s">
        <v>226</v>
      </c>
      <c r="Y2386" s="592" t="s">
        <v>226</v>
      </c>
      <c r="Z2386" s="592" t="s">
        <v>226</v>
      </c>
    </row>
    <row r="2387" spans="1:26" x14ac:dyDescent="0.3">
      <c r="A2387" s="592">
        <v>706740</v>
      </c>
      <c r="B2387" s="592" t="s">
        <v>322</v>
      </c>
      <c r="C2387" s="592" t="s">
        <v>224</v>
      </c>
      <c r="D2387" s="592" t="s">
        <v>226</v>
      </c>
      <c r="E2387" s="592" t="s">
        <v>224</v>
      </c>
      <c r="F2387" s="592" t="s">
        <v>224</v>
      </c>
      <c r="G2387" s="592" t="s">
        <v>224</v>
      </c>
      <c r="H2387" s="592" t="s">
        <v>225</v>
      </c>
      <c r="I2387" s="592" t="s">
        <v>224</v>
      </c>
      <c r="J2387" s="592" t="s">
        <v>224</v>
      </c>
      <c r="K2387" s="592" t="s">
        <v>224</v>
      </c>
      <c r="L2387" s="592" t="s">
        <v>224</v>
      </c>
      <c r="M2387" s="592" t="s">
        <v>224</v>
      </c>
      <c r="N2387" s="592" t="s">
        <v>225</v>
      </c>
    </row>
    <row r="2388" spans="1:26" x14ac:dyDescent="0.3">
      <c r="A2388" s="592">
        <v>706862</v>
      </c>
      <c r="B2388" s="592" t="s">
        <v>322</v>
      </c>
      <c r="C2388" s="592" t="s">
        <v>224</v>
      </c>
      <c r="D2388" s="592" t="s">
        <v>225</v>
      </c>
      <c r="E2388" s="592" t="s">
        <v>224</v>
      </c>
      <c r="F2388" s="592" t="s">
        <v>225</v>
      </c>
      <c r="G2388" s="592" t="s">
        <v>225</v>
      </c>
      <c r="H2388" s="592" t="s">
        <v>224</v>
      </c>
      <c r="I2388" s="592" t="s">
        <v>225</v>
      </c>
      <c r="J2388" s="592" t="s">
        <v>225</v>
      </c>
      <c r="K2388" s="592" t="s">
        <v>225</v>
      </c>
      <c r="L2388" s="592" t="s">
        <v>225</v>
      </c>
      <c r="M2388" s="592" t="s">
        <v>225</v>
      </c>
      <c r="N2388" s="592" t="s">
        <v>225</v>
      </c>
    </row>
    <row r="2389" spans="1:26" x14ac:dyDescent="0.3">
      <c r="A2389" s="592">
        <v>706877</v>
      </c>
      <c r="B2389" s="592" t="s">
        <v>322</v>
      </c>
      <c r="C2389" s="592" t="s">
        <v>225</v>
      </c>
      <c r="D2389" s="592" t="s">
        <v>225</v>
      </c>
      <c r="E2389" s="592" t="s">
        <v>224</v>
      </c>
      <c r="F2389" s="592" t="s">
        <v>224</v>
      </c>
      <c r="G2389" s="592" t="s">
        <v>225</v>
      </c>
      <c r="H2389" s="592" t="s">
        <v>226</v>
      </c>
      <c r="I2389" s="592" t="s">
        <v>225</v>
      </c>
      <c r="J2389" s="592" t="s">
        <v>225</v>
      </c>
      <c r="K2389" s="592" t="s">
        <v>225</v>
      </c>
      <c r="L2389" s="592" t="s">
        <v>225</v>
      </c>
      <c r="M2389" s="592" t="s">
        <v>225</v>
      </c>
      <c r="N2389" s="592" t="s">
        <v>225</v>
      </c>
    </row>
    <row r="2390" spans="1:26" x14ac:dyDescent="0.3">
      <c r="A2390" s="592">
        <v>706879</v>
      </c>
      <c r="B2390" s="592" t="s">
        <v>322</v>
      </c>
      <c r="C2390" s="592" t="s">
        <v>224</v>
      </c>
      <c r="D2390" s="592" t="s">
        <v>226</v>
      </c>
      <c r="E2390" s="592" t="s">
        <v>224</v>
      </c>
      <c r="F2390" s="592" t="s">
        <v>226</v>
      </c>
      <c r="G2390" s="592" t="s">
        <v>224</v>
      </c>
      <c r="H2390" s="592" t="s">
        <v>226</v>
      </c>
      <c r="I2390" s="592" t="s">
        <v>226</v>
      </c>
      <c r="J2390" s="592" t="s">
        <v>226</v>
      </c>
      <c r="K2390" s="592" t="s">
        <v>226</v>
      </c>
      <c r="L2390" s="592" t="s">
        <v>226</v>
      </c>
      <c r="M2390" s="592" t="s">
        <v>226</v>
      </c>
      <c r="N2390" s="592" t="s">
        <v>226</v>
      </c>
    </row>
    <row r="2391" spans="1:26" x14ac:dyDescent="0.3">
      <c r="A2391" s="592">
        <v>706920</v>
      </c>
      <c r="B2391" s="592" t="s">
        <v>322</v>
      </c>
      <c r="C2391" s="592" t="s">
        <v>225</v>
      </c>
      <c r="D2391" s="592" t="s">
        <v>225</v>
      </c>
      <c r="E2391" s="592" t="s">
        <v>224</v>
      </c>
      <c r="F2391" s="592" t="s">
        <v>225</v>
      </c>
      <c r="G2391" s="592" t="s">
        <v>225</v>
      </c>
      <c r="H2391" s="592" t="s">
        <v>225</v>
      </c>
      <c r="I2391" s="592" t="s">
        <v>225</v>
      </c>
      <c r="J2391" s="592" t="s">
        <v>226</v>
      </c>
      <c r="K2391" s="592" t="s">
        <v>225</v>
      </c>
      <c r="L2391" s="592" t="s">
        <v>225</v>
      </c>
      <c r="M2391" s="592" t="s">
        <v>225</v>
      </c>
      <c r="N2391" s="592" t="s">
        <v>225</v>
      </c>
    </row>
    <row r="2392" spans="1:26" x14ac:dyDescent="0.3">
      <c r="A2392" s="592">
        <v>707092</v>
      </c>
      <c r="B2392" s="592" t="s">
        <v>322</v>
      </c>
      <c r="C2392" s="592" t="s">
        <v>225</v>
      </c>
      <c r="D2392" s="592" t="s">
        <v>225</v>
      </c>
      <c r="E2392" s="592" t="s">
        <v>225</v>
      </c>
      <c r="F2392" s="592" t="s">
        <v>226</v>
      </c>
      <c r="G2392" s="592" t="s">
        <v>225</v>
      </c>
      <c r="H2392" s="592" t="s">
        <v>225</v>
      </c>
      <c r="I2392" s="592" t="s">
        <v>225</v>
      </c>
      <c r="J2392" s="592" t="s">
        <v>226</v>
      </c>
      <c r="K2392" s="592" t="s">
        <v>226</v>
      </c>
      <c r="L2392" s="592" t="s">
        <v>225</v>
      </c>
      <c r="M2392" s="592" t="s">
        <v>225</v>
      </c>
      <c r="N2392" s="592" t="s">
        <v>225</v>
      </c>
    </row>
  </sheetData>
  <sheetProtection algorithmName="SHA-512" hashValue="QevY/Hy5F23T5ylPHSNEHUbDsqeCkwOMz1HHrT4hqH8/BiNN+oPP8SiWdWiTlboRSVPm/paGJESqvffwNSa7GQ==" saltValue="NBBN6pUQqxwVmqIDmCrLAQ==" spinCount="100000" sheet="1" selectLockedCells="1" selectUnlockedCells="1"/>
  <autoFilter ref="A1:CZ1" xr:uid="{00000000-0001-0000-0500-000000000000}">
    <sortState xmlns:xlrd2="http://schemas.microsoft.com/office/spreadsheetml/2017/richdata2" ref="A2:CZ2455">
      <sortCondition sortBy="cellColor" ref="A1" dxfId="26"/>
    </sortState>
  </autoFilter>
  <phoneticPr fontId="50" type="noConversion"/>
  <conditionalFormatting sqref="A1:A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AC2400"/>
  <sheetViews>
    <sheetView rightToLeft="1" workbookViewId="0">
      <pane xSplit="2" ySplit="2" topLeftCell="C2378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6640625" defaultRowHeight="14.4" x14ac:dyDescent="0.3"/>
  <cols>
    <col min="1" max="1" width="9.77734375" style="230" bestFit="1" customWidth="1"/>
    <col min="2" max="2" width="22.33203125" style="230" bestFit="1" customWidth="1"/>
    <col min="3" max="3" width="15.44140625" style="230" customWidth="1"/>
    <col min="4" max="4" width="11.21875" style="230" bestFit="1" customWidth="1"/>
    <col min="5" max="5" width="6.5546875" style="230" bestFit="1" customWidth="1"/>
    <col min="6" max="6" width="12.77734375" style="231" bestFit="1" customWidth="1"/>
    <col min="7" max="7" width="23.21875" style="230" bestFit="1" customWidth="1"/>
    <col min="8" max="8" width="12.109375" style="232" bestFit="1" customWidth="1"/>
    <col min="9" max="9" width="9" style="232" bestFit="1" customWidth="1"/>
    <col min="10" max="10" width="9.5546875" style="232" bestFit="1" customWidth="1"/>
    <col min="11" max="11" width="9.5546875" style="230" bestFit="1" customWidth="1"/>
    <col min="12" max="12" width="11.21875" style="232" bestFit="1" customWidth="1"/>
    <col min="13" max="13" width="8.21875" style="230" bestFit="1" customWidth="1"/>
    <col min="14" max="14" width="10.5546875" style="230" bestFit="1" customWidth="1"/>
    <col min="15" max="15" width="25.5546875" style="230" bestFit="1" customWidth="1"/>
    <col min="16" max="16" width="11.77734375" style="230" bestFit="1" customWidth="1"/>
    <col min="17" max="17" width="10.109375" style="230" bestFit="1" customWidth="1"/>
    <col min="18" max="18" width="13.77734375" style="230" bestFit="1" customWidth="1"/>
    <col min="19" max="19" width="12.5546875" style="230" bestFit="1" customWidth="1"/>
    <col min="20" max="20" width="13.5546875" style="230" bestFit="1" customWidth="1"/>
    <col min="21" max="21" width="10.5546875" style="230" bestFit="1" customWidth="1"/>
    <col min="22" max="22" width="18" style="230" bestFit="1" customWidth="1"/>
    <col min="23" max="23" width="18.33203125" style="230" bestFit="1" customWidth="1"/>
    <col min="24" max="25" width="18" style="230" bestFit="1" customWidth="1"/>
    <col min="26" max="26" width="8.77734375" style="230" bestFit="1" customWidth="1"/>
    <col min="27" max="27" width="8.6640625" style="230"/>
    <col min="28" max="28" width="8.77734375" style="230" bestFit="1" customWidth="1"/>
    <col min="29" max="16384" width="8.6640625" style="230"/>
  </cols>
  <sheetData>
    <row r="1" spans="1:29" x14ac:dyDescent="0.3">
      <c r="A1" s="230">
        <v>1</v>
      </c>
      <c r="B1" s="230">
        <v>2</v>
      </c>
      <c r="C1" s="230">
        <v>3</v>
      </c>
      <c r="D1" s="230">
        <v>4</v>
      </c>
      <c r="E1" s="230">
        <v>5</v>
      </c>
      <c r="F1" s="230">
        <v>6</v>
      </c>
      <c r="G1" s="230">
        <v>7</v>
      </c>
      <c r="H1" s="230">
        <v>8</v>
      </c>
      <c r="I1" s="230">
        <v>9</v>
      </c>
      <c r="J1" s="230">
        <v>10</v>
      </c>
      <c r="K1" s="230">
        <v>11</v>
      </c>
      <c r="L1" s="230">
        <v>12</v>
      </c>
      <c r="M1" s="230">
        <v>13</v>
      </c>
      <c r="N1" s="230">
        <v>14</v>
      </c>
      <c r="O1" s="230">
        <v>15</v>
      </c>
      <c r="P1" s="230">
        <v>16</v>
      </c>
      <c r="Q1" s="230">
        <v>17</v>
      </c>
      <c r="R1" s="230">
        <v>18</v>
      </c>
      <c r="S1" s="230">
        <v>19</v>
      </c>
      <c r="T1" s="230">
        <v>20</v>
      </c>
      <c r="U1" s="230">
        <v>21</v>
      </c>
      <c r="V1" s="230">
        <v>22</v>
      </c>
      <c r="W1" s="230">
        <v>23</v>
      </c>
      <c r="X1" s="230">
        <v>24</v>
      </c>
      <c r="Y1" s="230">
        <v>25</v>
      </c>
      <c r="Z1" s="230">
        <v>26</v>
      </c>
    </row>
    <row r="2" spans="1:29" x14ac:dyDescent="0.3">
      <c r="A2" s="230" t="s">
        <v>49</v>
      </c>
      <c r="B2" s="230" t="s">
        <v>283</v>
      </c>
      <c r="C2" s="230" t="s">
        <v>50</v>
      </c>
      <c r="D2" s="230" t="s">
        <v>51</v>
      </c>
      <c r="E2" s="230" t="s">
        <v>11</v>
      </c>
      <c r="F2" s="231" t="s">
        <v>52</v>
      </c>
      <c r="G2" s="230" t="s">
        <v>6</v>
      </c>
      <c r="H2" s="232" t="s">
        <v>10</v>
      </c>
      <c r="I2" s="232" t="s">
        <v>9</v>
      </c>
      <c r="J2" s="232" t="s">
        <v>12</v>
      </c>
      <c r="K2" s="230" t="s">
        <v>55</v>
      </c>
      <c r="L2" s="232" t="s">
        <v>56</v>
      </c>
      <c r="M2" s="230" t="s">
        <v>284</v>
      </c>
      <c r="N2" s="230" t="s">
        <v>286</v>
      </c>
      <c r="O2" s="230" t="s">
        <v>285</v>
      </c>
      <c r="P2" s="230" t="s">
        <v>15</v>
      </c>
      <c r="Q2" s="230" t="s">
        <v>286</v>
      </c>
      <c r="R2" s="230" t="s">
        <v>287</v>
      </c>
      <c r="S2" s="230" t="s">
        <v>60</v>
      </c>
      <c r="T2" s="230" t="s">
        <v>288</v>
      </c>
      <c r="U2" s="230" t="s">
        <v>44</v>
      </c>
      <c r="V2" s="230" t="s">
        <v>662</v>
      </c>
      <c r="W2" s="230" t="s">
        <v>663</v>
      </c>
      <c r="X2" s="230" t="s">
        <v>664</v>
      </c>
      <c r="Y2" s="230" t="s">
        <v>703</v>
      </c>
      <c r="Z2" s="230" t="s">
        <v>4283</v>
      </c>
    </row>
    <row r="3" spans="1:29" x14ac:dyDescent="0.3">
      <c r="A3" s="230">
        <v>707120</v>
      </c>
      <c r="B3" s="230" t="s">
        <v>2476</v>
      </c>
      <c r="C3" s="230" t="s">
        <v>79</v>
      </c>
      <c r="D3" s="230" t="s">
        <v>4097</v>
      </c>
      <c r="E3" s="230">
        <v>2</v>
      </c>
      <c r="F3" s="231">
        <v>35342</v>
      </c>
      <c r="G3" s="230" t="s">
        <v>4217</v>
      </c>
      <c r="H3" s="232" t="s">
        <v>4288</v>
      </c>
      <c r="I3" s="232" t="s">
        <v>4288</v>
      </c>
      <c r="J3" s="232" t="s">
        <v>4288</v>
      </c>
      <c r="K3" s="230" t="s">
        <v>4356</v>
      </c>
      <c r="L3" s="232" t="s">
        <v>4300</v>
      </c>
      <c r="Z3" s="230" t="s">
        <v>4388</v>
      </c>
      <c r="AB3" s="230">
        <v>1</v>
      </c>
      <c r="AC3" s="230" t="s">
        <v>665</v>
      </c>
    </row>
    <row r="4" spans="1:29" x14ac:dyDescent="0.3">
      <c r="A4" s="230">
        <v>706924</v>
      </c>
      <c r="B4" s="230" t="s">
        <v>2439</v>
      </c>
      <c r="C4" s="230" t="s">
        <v>91</v>
      </c>
      <c r="D4" s="230" t="s">
        <v>3419</v>
      </c>
      <c r="E4" s="230">
        <v>2</v>
      </c>
      <c r="F4" s="231">
        <v>30612</v>
      </c>
      <c r="G4" s="230" t="s">
        <v>3617</v>
      </c>
      <c r="H4" s="232" t="s">
        <v>4291</v>
      </c>
      <c r="I4" s="232" t="s">
        <v>4288</v>
      </c>
      <c r="J4" s="232" t="s">
        <v>4288</v>
      </c>
      <c r="K4" s="230" t="s">
        <v>4343</v>
      </c>
      <c r="L4" s="232" t="s">
        <v>4306</v>
      </c>
      <c r="Z4" s="230" t="s">
        <v>4388</v>
      </c>
      <c r="AB4" s="230">
        <v>2</v>
      </c>
      <c r="AC4" s="230" t="s">
        <v>666</v>
      </c>
    </row>
    <row r="5" spans="1:29" x14ac:dyDescent="0.3">
      <c r="A5" s="230">
        <v>706609</v>
      </c>
      <c r="B5" s="230" t="s">
        <v>1061</v>
      </c>
      <c r="C5" s="230" t="s">
        <v>1062</v>
      </c>
      <c r="D5" s="230" t="s">
        <v>3692</v>
      </c>
      <c r="E5" s="230">
        <v>1</v>
      </c>
      <c r="F5" s="231">
        <v>33672</v>
      </c>
      <c r="G5" s="230" t="s">
        <v>261</v>
      </c>
      <c r="H5" s="232" t="s">
        <v>4288</v>
      </c>
      <c r="I5" s="232" t="s">
        <v>4292</v>
      </c>
      <c r="J5" s="232" t="s">
        <v>4291</v>
      </c>
      <c r="K5" s="230" t="s">
        <v>4361</v>
      </c>
      <c r="L5" s="232" t="s">
        <v>4288</v>
      </c>
      <c r="AB5" s="230">
        <v>3</v>
      </c>
      <c r="AC5" s="230" t="s">
        <v>667</v>
      </c>
    </row>
    <row r="6" spans="1:29" x14ac:dyDescent="0.3">
      <c r="A6" s="230">
        <v>706952</v>
      </c>
      <c r="B6" s="230" t="s">
        <v>2444</v>
      </c>
      <c r="C6" s="230" t="s">
        <v>103</v>
      </c>
      <c r="D6" s="230" t="s">
        <v>3364</v>
      </c>
      <c r="E6" s="230">
        <v>1</v>
      </c>
      <c r="F6" s="231">
        <v>36343</v>
      </c>
      <c r="G6" s="230" t="s">
        <v>4222</v>
      </c>
      <c r="H6" s="232" t="s">
        <v>4288</v>
      </c>
      <c r="I6" s="232" t="s">
        <v>4288</v>
      </c>
      <c r="J6" s="232" t="s">
        <v>4288</v>
      </c>
      <c r="K6" s="230" t="s">
        <v>4360</v>
      </c>
      <c r="L6" s="232" t="s">
        <v>4303</v>
      </c>
      <c r="Z6" s="230" t="s">
        <v>4388</v>
      </c>
      <c r="AB6" s="230">
        <v>4</v>
      </c>
      <c r="AC6" s="230" t="s">
        <v>3262</v>
      </c>
    </row>
    <row r="7" spans="1:29" x14ac:dyDescent="0.3">
      <c r="A7" s="230">
        <v>707016</v>
      </c>
      <c r="B7" s="230" t="s">
        <v>2458</v>
      </c>
      <c r="C7" s="230" t="s">
        <v>328</v>
      </c>
      <c r="D7" s="230" t="s">
        <v>3289</v>
      </c>
      <c r="E7" s="230">
        <v>1</v>
      </c>
      <c r="F7" s="231">
        <v>36654</v>
      </c>
      <c r="G7" s="230" t="s">
        <v>4239</v>
      </c>
      <c r="H7" s="232" t="s">
        <v>4288</v>
      </c>
      <c r="I7" s="232" t="s">
        <v>4288</v>
      </c>
      <c r="J7" s="232" t="s">
        <v>4288</v>
      </c>
      <c r="K7" s="230" t="s">
        <v>4360</v>
      </c>
      <c r="L7" s="232" t="s">
        <v>4294</v>
      </c>
      <c r="Z7" s="230" t="s">
        <v>4388</v>
      </c>
      <c r="AB7" s="230">
        <v>5</v>
      </c>
      <c r="AC7" s="230" t="s">
        <v>4382</v>
      </c>
    </row>
    <row r="8" spans="1:29" x14ac:dyDescent="0.3">
      <c r="A8" s="230">
        <v>706180</v>
      </c>
      <c r="B8" s="230" t="s">
        <v>2536</v>
      </c>
      <c r="C8" s="230" t="s">
        <v>345</v>
      </c>
      <c r="D8" s="230" t="s">
        <v>3441</v>
      </c>
      <c r="E8" s="230">
        <v>1</v>
      </c>
      <c r="F8" s="231">
        <v>36815</v>
      </c>
      <c r="G8" s="230" t="s">
        <v>3372</v>
      </c>
      <c r="H8" s="232" t="s">
        <v>4288</v>
      </c>
      <c r="I8" s="232" t="s">
        <v>4288</v>
      </c>
      <c r="J8" s="232" t="s">
        <v>4288</v>
      </c>
      <c r="K8" s="230" t="s">
        <v>4360</v>
      </c>
      <c r="L8" s="232" t="s">
        <v>4288</v>
      </c>
      <c r="Z8" s="230" t="s">
        <v>4388</v>
      </c>
    </row>
    <row r="9" spans="1:29" x14ac:dyDescent="0.3">
      <c r="A9" s="230">
        <v>706183</v>
      </c>
      <c r="B9" s="230" t="s">
        <v>2537</v>
      </c>
      <c r="C9" s="230" t="s">
        <v>63</v>
      </c>
      <c r="D9" s="230" t="s">
        <v>3279</v>
      </c>
      <c r="E9" s="230">
        <v>1</v>
      </c>
      <c r="F9" s="231">
        <v>37165</v>
      </c>
      <c r="G9" s="230" t="s">
        <v>261</v>
      </c>
      <c r="H9" s="232" t="s">
        <v>4288</v>
      </c>
      <c r="I9" s="232" t="s">
        <v>4288</v>
      </c>
      <c r="J9" s="232" t="s">
        <v>4288</v>
      </c>
      <c r="K9" s="230" t="s">
        <v>4360</v>
      </c>
      <c r="L9" s="232" t="s">
        <v>4292</v>
      </c>
      <c r="Z9" s="230" t="s">
        <v>4388</v>
      </c>
    </row>
    <row r="10" spans="1:29" x14ac:dyDescent="0.3">
      <c r="A10" s="230">
        <v>707030</v>
      </c>
      <c r="B10" s="230" t="s">
        <v>3218</v>
      </c>
      <c r="C10" s="230" t="s">
        <v>450</v>
      </c>
      <c r="D10" s="230" t="s">
        <v>3297</v>
      </c>
      <c r="E10" s="230">
        <v>1</v>
      </c>
      <c r="F10" s="231">
        <v>36715</v>
      </c>
      <c r="G10" s="230" t="s">
        <v>261</v>
      </c>
      <c r="H10" s="232" t="s">
        <v>4288</v>
      </c>
      <c r="I10" s="232" t="s">
        <v>4288</v>
      </c>
      <c r="J10" s="232" t="s">
        <v>4288</v>
      </c>
      <c r="K10" s="230" t="s">
        <v>4360</v>
      </c>
      <c r="L10" s="232" t="s">
        <v>4292</v>
      </c>
      <c r="Z10" s="230" t="s">
        <v>4388</v>
      </c>
    </row>
    <row r="11" spans="1:29" x14ac:dyDescent="0.3">
      <c r="A11" s="230">
        <v>706756</v>
      </c>
      <c r="B11" s="230" t="s">
        <v>2483</v>
      </c>
      <c r="C11" s="230" t="s">
        <v>69</v>
      </c>
      <c r="D11" s="230" t="s">
        <v>3358</v>
      </c>
      <c r="E11" s="230">
        <v>1</v>
      </c>
      <c r="F11" s="231">
        <v>35451</v>
      </c>
      <c r="G11" s="230" t="s">
        <v>4162</v>
      </c>
      <c r="H11" s="232" t="s">
        <v>4288</v>
      </c>
      <c r="I11" s="232" t="s">
        <v>4288</v>
      </c>
      <c r="J11" s="232" t="s">
        <v>4291</v>
      </c>
      <c r="K11" s="230" t="s">
        <v>4360</v>
      </c>
      <c r="L11" s="232" t="s">
        <v>4301</v>
      </c>
      <c r="Z11" s="230" t="s">
        <v>4388</v>
      </c>
    </row>
    <row r="12" spans="1:29" x14ac:dyDescent="0.3">
      <c r="A12" s="230">
        <v>706299</v>
      </c>
      <c r="B12" s="230" t="s">
        <v>2571</v>
      </c>
      <c r="C12" s="230" t="s">
        <v>155</v>
      </c>
      <c r="D12" s="230" t="s">
        <v>3274</v>
      </c>
      <c r="E12" s="230">
        <v>1</v>
      </c>
      <c r="F12" s="231">
        <v>32874</v>
      </c>
      <c r="G12" s="230" t="s">
        <v>261</v>
      </c>
      <c r="H12" s="232" t="s">
        <v>4288</v>
      </c>
      <c r="I12" s="232" t="s">
        <v>4288</v>
      </c>
      <c r="J12" s="232" t="s">
        <v>4291</v>
      </c>
      <c r="K12" s="230" t="s">
        <v>4360</v>
      </c>
      <c r="L12" s="232" t="s">
        <v>4288</v>
      </c>
      <c r="Z12" s="230" t="s">
        <v>4388</v>
      </c>
    </row>
    <row r="13" spans="1:29" x14ac:dyDescent="0.3">
      <c r="A13" s="230">
        <v>707024</v>
      </c>
      <c r="B13" s="230" t="s">
        <v>2459</v>
      </c>
      <c r="C13" s="230" t="s">
        <v>63</v>
      </c>
      <c r="D13" s="230" t="s">
        <v>4242</v>
      </c>
      <c r="E13" s="230">
        <v>1</v>
      </c>
      <c r="F13" s="231">
        <v>36916</v>
      </c>
      <c r="G13" s="230" t="s">
        <v>281</v>
      </c>
      <c r="H13" s="232" t="s">
        <v>4288</v>
      </c>
      <c r="I13" s="232" t="s">
        <v>4288</v>
      </c>
      <c r="J13" s="232" t="s">
        <v>4291</v>
      </c>
      <c r="K13" s="230" t="s">
        <v>4360</v>
      </c>
      <c r="L13" s="232" t="s">
        <v>4298</v>
      </c>
      <c r="Z13" s="230" t="s">
        <v>4388</v>
      </c>
    </row>
    <row r="14" spans="1:29" x14ac:dyDescent="0.3">
      <c r="A14" s="230">
        <v>706587</v>
      </c>
      <c r="B14" s="230" t="s">
        <v>1059</v>
      </c>
      <c r="C14" s="230" t="s">
        <v>1060</v>
      </c>
      <c r="D14" s="230" t="s">
        <v>4148</v>
      </c>
      <c r="E14" s="230">
        <v>1</v>
      </c>
      <c r="F14" s="231">
        <v>35942</v>
      </c>
      <c r="G14" s="230" t="s">
        <v>279</v>
      </c>
      <c r="H14" s="232" t="s">
        <v>4288</v>
      </c>
      <c r="I14" s="232" t="s">
        <v>4288</v>
      </c>
      <c r="J14" s="232" t="s">
        <v>4288</v>
      </c>
      <c r="K14" s="230" t="s">
        <v>4359</v>
      </c>
      <c r="L14" s="232" t="s">
        <v>4303</v>
      </c>
      <c r="Z14" s="230" t="s">
        <v>4388</v>
      </c>
    </row>
    <row r="15" spans="1:29" x14ac:dyDescent="0.3">
      <c r="A15" s="230">
        <v>707064</v>
      </c>
      <c r="B15" s="230" t="s">
        <v>3231</v>
      </c>
      <c r="C15" s="230" t="s">
        <v>398</v>
      </c>
      <c r="D15" s="230" t="s">
        <v>4254</v>
      </c>
      <c r="E15" s="230">
        <v>1</v>
      </c>
      <c r="F15" s="231">
        <v>36224</v>
      </c>
      <c r="G15" s="230" t="s">
        <v>3542</v>
      </c>
      <c r="H15" s="232" t="s">
        <v>4288</v>
      </c>
      <c r="I15" s="232" t="s">
        <v>4288</v>
      </c>
      <c r="J15" s="232" t="s">
        <v>4288</v>
      </c>
      <c r="K15" s="230" t="s">
        <v>4359</v>
      </c>
      <c r="L15" s="232" t="s">
        <v>4295</v>
      </c>
      <c r="Z15" s="230" t="s">
        <v>4388</v>
      </c>
    </row>
    <row r="16" spans="1:29" x14ac:dyDescent="0.3">
      <c r="A16" s="230">
        <v>706715</v>
      </c>
      <c r="B16" s="230" t="s">
        <v>3107</v>
      </c>
      <c r="C16" s="230" t="s">
        <v>116</v>
      </c>
      <c r="D16" s="230" t="s">
        <v>4159</v>
      </c>
      <c r="E16" s="230">
        <v>1</v>
      </c>
      <c r="F16" s="231">
        <v>36617</v>
      </c>
      <c r="G16" s="230" t="s">
        <v>261</v>
      </c>
      <c r="H16" s="232" t="s">
        <v>4288</v>
      </c>
      <c r="I16" s="232" t="s">
        <v>4288</v>
      </c>
      <c r="J16" s="232" t="s">
        <v>4288</v>
      </c>
      <c r="K16" s="230" t="s">
        <v>4359</v>
      </c>
      <c r="L16" s="232" t="s">
        <v>4288</v>
      </c>
      <c r="Z16" s="230" t="s">
        <v>4388</v>
      </c>
    </row>
    <row r="17" spans="1:26" x14ac:dyDescent="0.3">
      <c r="A17" s="230">
        <v>705402</v>
      </c>
      <c r="B17" s="230" t="s">
        <v>503</v>
      </c>
      <c r="C17" s="230" t="s">
        <v>136</v>
      </c>
      <c r="D17" s="230" t="s">
        <v>3755</v>
      </c>
      <c r="E17" s="230">
        <v>1</v>
      </c>
      <c r="F17" s="231">
        <v>35796</v>
      </c>
      <c r="G17" s="230" t="s">
        <v>261</v>
      </c>
      <c r="H17" s="232" t="s">
        <v>4288</v>
      </c>
      <c r="I17" s="232" t="s">
        <v>4288</v>
      </c>
      <c r="J17" s="232" t="s">
        <v>4291</v>
      </c>
      <c r="K17" s="230" t="s">
        <v>4359</v>
      </c>
      <c r="L17" s="232" t="s">
        <v>4301</v>
      </c>
      <c r="Z17" s="230" t="s">
        <v>4388</v>
      </c>
    </row>
    <row r="18" spans="1:26" x14ac:dyDescent="0.3">
      <c r="A18" s="230">
        <v>707033</v>
      </c>
      <c r="B18" s="230" t="s">
        <v>615</v>
      </c>
      <c r="C18" s="230" t="s">
        <v>455</v>
      </c>
      <c r="D18" s="230" t="s">
        <v>4246</v>
      </c>
      <c r="E18" s="230">
        <v>1</v>
      </c>
      <c r="F18" s="231">
        <v>36163</v>
      </c>
      <c r="G18" s="230" t="s">
        <v>4247</v>
      </c>
      <c r="H18" s="232" t="s">
        <v>4288</v>
      </c>
      <c r="I18" s="232" t="s">
        <v>4288</v>
      </c>
      <c r="J18" s="232" t="s">
        <v>4291</v>
      </c>
      <c r="K18" s="230" t="s">
        <v>4359</v>
      </c>
      <c r="L18" s="232" t="s">
        <v>4301</v>
      </c>
      <c r="Z18" s="230" t="s">
        <v>4388</v>
      </c>
    </row>
    <row r="19" spans="1:26" x14ac:dyDescent="0.3">
      <c r="A19" s="230">
        <v>705434</v>
      </c>
      <c r="B19" s="230" t="s">
        <v>789</v>
      </c>
      <c r="C19" s="230" t="s">
        <v>357</v>
      </c>
      <c r="D19" s="230" t="s">
        <v>3358</v>
      </c>
      <c r="E19" s="230">
        <v>1</v>
      </c>
      <c r="F19" s="231">
        <v>35704</v>
      </c>
      <c r="G19" s="230" t="s">
        <v>263</v>
      </c>
      <c r="H19" s="232" t="s">
        <v>4288</v>
      </c>
      <c r="I19" s="232" t="s">
        <v>4288</v>
      </c>
      <c r="J19" s="232" t="s">
        <v>4291</v>
      </c>
      <c r="K19" s="230" t="s">
        <v>4359</v>
      </c>
      <c r="L19" s="232" t="s">
        <v>4288</v>
      </c>
      <c r="Z19" s="230" t="s">
        <v>4388</v>
      </c>
    </row>
    <row r="20" spans="1:26" x14ac:dyDescent="0.3">
      <c r="A20" s="230">
        <v>705605</v>
      </c>
      <c r="B20" s="230" t="s">
        <v>2908</v>
      </c>
      <c r="C20" s="230" t="s">
        <v>133</v>
      </c>
      <c r="D20" s="230" t="s">
        <v>4098</v>
      </c>
      <c r="E20" s="230">
        <v>1</v>
      </c>
      <c r="F20" s="231">
        <v>35527</v>
      </c>
      <c r="G20" s="230" t="s">
        <v>261</v>
      </c>
      <c r="H20" s="232" t="s">
        <v>4288</v>
      </c>
      <c r="I20" s="232" t="s">
        <v>4288</v>
      </c>
      <c r="J20" s="232" t="s">
        <v>4291</v>
      </c>
      <c r="K20" s="230" t="s">
        <v>4359</v>
      </c>
      <c r="L20" s="232" t="s">
        <v>4288</v>
      </c>
      <c r="W20" s="230" t="s">
        <v>4388</v>
      </c>
      <c r="X20" s="230" t="s">
        <v>4388</v>
      </c>
      <c r="Z20" s="230" t="s">
        <v>4388</v>
      </c>
    </row>
    <row r="21" spans="1:26" x14ac:dyDescent="0.3">
      <c r="A21" s="230">
        <v>705454</v>
      </c>
      <c r="B21" s="230" t="s">
        <v>2532</v>
      </c>
      <c r="C21" s="230" t="s">
        <v>80</v>
      </c>
      <c r="D21" s="230" t="s">
        <v>3462</v>
      </c>
      <c r="E21" s="230">
        <v>1</v>
      </c>
      <c r="F21" s="231">
        <v>36411</v>
      </c>
      <c r="G21" s="230" t="s">
        <v>261</v>
      </c>
      <c r="H21" s="232" t="s">
        <v>4288</v>
      </c>
      <c r="I21" s="232" t="s">
        <v>4288</v>
      </c>
      <c r="J21" s="232" t="s">
        <v>4291</v>
      </c>
      <c r="K21" s="230" t="s">
        <v>4359</v>
      </c>
      <c r="L21" s="232" t="s">
        <v>4288</v>
      </c>
      <c r="V21" s="230" t="s">
        <v>4388</v>
      </c>
      <c r="W21" s="230" t="s">
        <v>4388</v>
      </c>
      <c r="Z21" s="230" t="s">
        <v>4388</v>
      </c>
    </row>
    <row r="22" spans="1:26" x14ac:dyDescent="0.3">
      <c r="A22" s="230">
        <v>705379</v>
      </c>
      <c r="B22" s="230" t="s">
        <v>2852</v>
      </c>
      <c r="C22" s="230" t="s">
        <v>389</v>
      </c>
      <c r="D22" s="230" t="s">
        <v>4111</v>
      </c>
      <c r="E22" s="230">
        <v>1</v>
      </c>
      <c r="F22" s="231">
        <v>36092</v>
      </c>
      <c r="G22" s="230" t="s">
        <v>261</v>
      </c>
      <c r="H22" s="232" t="s">
        <v>4288</v>
      </c>
      <c r="I22" s="232" t="s">
        <v>4292</v>
      </c>
      <c r="J22" s="232" t="s">
        <v>4291</v>
      </c>
      <c r="K22" s="230" t="s">
        <v>4359</v>
      </c>
      <c r="L22" s="232" t="s">
        <v>4288</v>
      </c>
      <c r="Z22" s="230" t="s">
        <v>4388</v>
      </c>
    </row>
    <row r="23" spans="1:26" x14ac:dyDescent="0.3">
      <c r="A23" s="230">
        <v>706754</v>
      </c>
      <c r="B23" s="230" t="s">
        <v>1066</v>
      </c>
      <c r="C23" s="230" t="s">
        <v>97</v>
      </c>
      <c r="D23" s="230" t="s">
        <v>3673</v>
      </c>
      <c r="E23" s="230">
        <v>1</v>
      </c>
      <c r="F23" s="231">
        <v>36035</v>
      </c>
      <c r="G23" s="230" t="s">
        <v>4080</v>
      </c>
      <c r="H23" s="232" t="s">
        <v>4288</v>
      </c>
      <c r="I23" s="232" t="s">
        <v>4288</v>
      </c>
      <c r="J23" s="232" t="s">
        <v>4288</v>
      </c>
      <c r="K23" s="230" t="s">
        <v>4358</v>
      </c>
      <c r="L23" s="232" t="s">
        <v>4303</v>
      </c>
      <c r="Z23" s="230" t="s">
        <v>4388</v>
      </c>
    </row>
    <row r="24" spans="1:26" x14ac:dyDescent="0.3">
      <c r="A24" s="230">
        <v>706842</v>
      </c>
      <c r="B24" s="230" t="s">
        <v>3152</v>
      </c>
      <c r="C24" s="230" t="s">
        <v>136</v>
      </c>
      <c r="D24" s="230" t="s">
        <v>3943</v>
      </c>
      <c r="E24" s="230">
        <v>1</v>
      </c>
      <c r="F24" s="231">
        <v>35862</v>
      </c>
      <c r="G24" s="230" t="s">
        <v>279</v>
      </c>
      <c r="H24" s="232" t="s">
        <v>4291</v>
      </c>
      <c r="I24" s="232" t="s">
        <v>4288</v>
      </c>
      <c r="J24" s="232" t="s">
        <v>4288</v>
      </c>
      <c r="K24" s="230" t="s">
        <v>4358</v>
      </c>
      <c r="L24" s="232" t="s">
        <v>4301</v>
      </c>
      <c r="Z24" s="230" t="s">
        <v>4388</v>
      </c>
    </row>
    <row r="25" spans="1:26" x14ac:dyDescent="0.3">
      <c r="A25" s="230">
        <v>706896</v>
      </c>
      <c r="B25" s="230" t="s">
        <v>2431</v>
      </c>
      <c r="C25" s="230" t="s">
        <v>66</v>
      </c>
      <c r="D25" s="230" t="s">
        <v>3437</v>
      </c>
      <c r="E25" s="230">
        <v>1</v>
      </c>
      <c r="F25" s="231">
        <v>35824</v>
      </c>
      <c r="G25" s="230" t="s">
        <v>261</v>
      </c>
      <c r="H25" s="232" t="s">
        <v>4288</v>
      </c>
      <c r="I25" s="232" t="s">
        <v>4288</v>
      </c>
      <c r="J25" s="232" t="s">
        <v>4288</v>
      </c>
      <c r="K25" s="230" t="s">
        <v>4358</v>
      </c>
      <c r="L25" s="232" t="s">
        <v>4288</v>
      </c>
      <c r="Z25" s="230" t="s">
        <v>4388</v>
      </c>
    </row>
    <row r="26" spans="1:26" x14ac:dyDescent="0.3">
      <c r="A26" s="230">
        <v>706212</v>
      </c>
      <c r="B26" s="230" t="s">
        <v>2541</v>
      </c>
      <c r="C26" s="230" t="s">
        <v>502</v>
      </c>
      <c r="D26" s="230" t="s">
        <v>3265</v>
      </c>
      <c r="E26" s="230">
        <v>1</v>
      </c>
      <c r="F26" s="231">
        <v>36223</v>
      </c>
      <c r="G26" s="230" t="s">
        <v>4128</v>
      </c>
      <c r="H26" s="232" t="s">
        <v>4288</v>
      </c>
      <c r="I26" s="232" t="s">
        <v>4288</v>
      </c>
      <c r="J26" s="232" t="s">
        <v>4288</v>
      </c>
      <c r="K26" s="230" t="s">
        <v>4358</v>
      </c>
      <c r="Z26" s="230" t="s">
        <v>4388</v>
      </c>
    </row>
    <row r="27" spans="1:26" x14ac:dyDescent="0.3">
      <c r="A27" s="230">
        <v>704993</v>
      </c>
      <c r="B27" s="230" t="s">
        <v>2807</v>
      </c>
      <c r="C27" s="230" t="s">
        <v>92</v>
      </c>
      <c r="D27" s="230" t="s">
        <v>4100</v>
      </c>
      <c r="E27" s="230">
        <v>1</v>
      </c>
      <c r="F27" s="231">
        <v>36028</v>
      </c>
      <c r="G27" s="230" t="s">
        <v>261</v>
      </c>
      <c r="H27" s="232" t="s">
        <v>4288</v>
      </c>
      <c r="I27" s="232" t="s">
        <v>4292</v>
      </c>
      <c r="J27" s="232" t="s">
        <v>4288</v>
      </c>
      <c r="K27" s="230" t="s">
        <v>4358</v>
      </c>
      <c r="L27" s="232" t="s">
        <v>4288</v>
      </c>
      <c r="Z27" s="230" t="s">
        <v>4388</v>
      </c>
    </row>
    <row r="28" spans="1:26" x14ac:dyDescent="0.3">
      <c r="A28" s="230">
        <v>705992</v>
      </c>
      <c r="B28" s="230" t="s">
        <v>2964</v>
      </c>
      <c r="C28" s="230" t="s">
        <v>2965</v>
      </c>
      <c r="D28" s="230" t="s">
        <v>4002</v>
      </c>
      <c r="E28" s="230">
        <v>1</v>
      </c>
      <c r="F28" s="231">
        <v>36161</v>
      </c>
      <c r="G28" s="230" t="s">
        <v>3587</v>
      </c>
      <c r="H28" s="232" t="s">
        <v>4288</v>
      </c>
      <c r="I28" s="232" t="s">
        <v>4294</v>
      </c>
      <c r="J28" s="232" t="s">
        <v>4288</v>
      </c>
      <c r="K28" s="230" t="s">
        <v>4358</v>
      </c>
      <c r="L28" s="232" t="s">
        <v>4302</v>
      </c>
      <c r="Z28" s="230" t="s">
        <v>4388</v>
      </c>
    </row>
    <row r="29" spans="1:26" x14ac:dyDescent="0.3">
      <c r="A29" s="230">
        <v>706508</v>
      </c>
      <c r="B29" s="230" t="s">
        <v>3036</v>
      </c>
      <c r="C29" s="230" t="s">
        <v>246</v>
      </c>
      <c r="D29" s="230" t="s">
        <v>4041</v>
      </c>
      <c r="E29" s="230">
        <v>1</v>
      </c>
      <c r="F29" s="231">
        <v>35821</v>
      </c>
      <c r="G29" s="230" t="s">
        <v>261</v>
      </c>
      <c r="H29" s="232" t="s">
        <v>4288</v>
      </c>
      <c r="I29" s="232" t="s">
        <v>4288</v>
      </c>
      <c r="J29" s="232" t="s">
        <v>4291</v>
      </c>
      <c r="K29" s="230" t="s">
        <v>4358</v>
      </c>
      <c r="L29" s="232" t="s">
        <v>4288</v>
      </c>
      <c r="Z29" s="230" t="s">
        <v>4388</v>
      </c>
    </row>
    <row r="30" spans="1:26" x14ac:dyDescent="0.3">
      <c r="A30" s="230">
        <v>705478</v>
      </c>
      <c r="B30" s="230" t="s">
        <v>840</v>
      </c>
      <c r="C30" s="230" t="s">
        <v>103</v>
      </c>
      <c r="D30" s="230" t="s">
        <v>3400</v>
      </c>
      <c r="E30" s="230">
        <v>1</v>
      </c>
      <c r="F30" s="231">
        <v>33864</v>
      </c>
      <c r="G30" s="230" t="s">
        <v>261</v>
      </c>
      <c r="H30" s="232" t="s">
        <v>4288</v>
      </c>
      <c r="I30" s="232" t="s">
        <v>4288</v>
      </c>
      <c r="J30" s="232" t="s">
        <v>4291</v>
      </c>
      <c r="K30" s="230" t="s">
        <v>4358</v>
      </c>
      <c r="L30" s="232" t="s">
        <v>4288</v>
      </c>
      <c r="V30" s="230" t="s">
        <v>4388</v>
      </c>
      <c r="W30" s="230" t="s">
        <v>4388</v>
      </c>
      <c r="Z30" s="230" t="s">
        <v>4388</v>
      </c>
    </row>
    <row r="31" spans="1:26" x14ac:dyDescent="0.3">
      <c r="A31" s="230">
        <v>706214</v>
      </c>
      <c r="B31" s="230" t="s">
        <v>2542</v>
      </c>
      <c r="C31" s="230" t="s">
        <v>537</v>
      </c>
      <c r="D31" s="230" t="s">
        <v>3338</v>
      </c>
      <c r="E31" s="230">
        <v>1</v>
      </c>
      <c r="F31" s="231">
        <v>36161</v>
      </c>
      <c r="G31" s="230" t="s">
        <v>3349</v>
      </c>
      <c r="H31" s="232" t="s">
        <v>4288</v>
      </c>
      <c r="I31" s="232" t="s">
        <v>4288</v>
      </c>
      <c r="J31" s="232" t="s">
        <v>4291</v>
      </c>
      <c r="K31" s="230" t="s">
        <v>4358</v>
      </c>
      <c r="L31" s="232" t="s">
        <v>4288</v>
      </c>
      <c r="Z31" s="230" t="s">
        <v>4388</v>
      </c>
    </row>
    <row r="32" spans="1:26" x14ac:dyDescent="0.3">
      <c r="A32" s="230">
        <v>706654</v>
      </c>
      <c r="B32" s="230" t="s">
        <v>3078</v>
      </c>
      <c r="C32" s="230" t="s">
        <v>3079</v>
      </c>
      <c r="D32" s="230" t="s">
        <v>3600</v>
      </c>
      <c r="E32" s="230">
        <v>1</v>
      </c>
      <c r="F32" s="231">
        <v>35796</v>
      </c>
      <c r="G32" s="230" t="s">
        <v>261</v>
      </c>
      <c r="H32" s="232" t="s">
        <v>4288</v>
      </c>
      <c r="I32" s="232" t="s">
        <v>4288</v>
      </c>
      <c r="J32" s="232" t="s">
        <v>4291</v>
      </c>
      <c r="K32" s="230" t="s">
        <v>4358</v>
      </c>
      <c r="L32" s="232" t="s">
        <v>4288</v>
      </c>
      <c r="Z32" s="230" t="s">
        <v>4388</v>
      </c>
    </row>
    <row r="33" spans="1:26" x14ac:dyDescent="0.3">
      <c r="A33" s="230">
        <v>704357</v>
      </c>
      <c r="B33" s="230" t="s">
        <v>2752</v>
      </c>
      <c r="C33" s="230" t="s">
        <v>139</v>
      </c>
      <c r="D33" s="230" t="s">
        <v>4097</v>
      </c>
      <c r="E33" s="230">
        <v>1</v>
      </c>
      <c r="F33" s="231">
        <v>35440</v>
      </c>
      <c r="G33" s="230" t="s">
        <v>261</v>
      </c>
      <c r="H33" s="232" t="s">
        <v>4288</v>
      </c>
      <c r="I33" s="232" t="s">
        <v>4292</v>
      </c>
      <c r="J33" s="232" t="s">
        <v>4291</v>
      </c>
      <c r="K33" s="230" t="s">
        <v>4358</v>
      </c>
      <c r="L33" s="232" t="s">
        <v>4292</v>
      </c>
      <c r="Z33" s="230" t="s">
        <v>4388</v>
      </c>
    </row>
    <row r="34" spans="1:26" x14ac:dyDescent="0.3">
      <c r="A34" s="230">
        <v>704283</v>
      </c>
      <c r="B34" s="230" t="s">
        <v>2745</v>
      </c>
      <c r="C34" s="230" t="s">
        <v>95</v>
      </c>
      <c r="D34" s="230" t="s">
        <v>3311</v>
      </c>
      <c r="E34" s="230">
        <v>1</v>
      </c>
      <c r="F34" s="231">
        <v>36096</v>
      </c>
      <c r="G34" s="230" t="s">
        <v>261</v>
      </c>
      <c r="H34" s="232" t="s">
        <v>4288</v>
      </c>
      <c r="I34" s="232" t="s">
        <v>4294</v>
      </c>
      <c r="J34" s="232" t="s">
        <v>4291</v>
      </c>
      <c r="K34" s="230" t="s">
        <v>4358</v>
      </c>
      <c r="L34" s="232" t="s">
        <v>4288</v>
      </c>
      <c r="Z34" s="230" t="s">
        <v>4388</v>
      </c>
    </row>
    <row r="35" spans="1:26" x14ac:dyDescent="0.3">
      <c r="A35" s="230">
        <v>705954</v>
      </c>
      <c r="B35" s="230" t="s">
        <v>826</v>
      </c>
      <c r="C35" s="230" t="s">
        <v>334</v>
      </c>
      <c r="D35" s="230" t="s">
        <v>4121</v>
      </c>
      <c r="E35" s="230">
        <v>1</v>
      </c>
      <c r="F35" s="231">
        <v>35213</v>
      </c>
      <c r="G35" s="230" t="s">
        <v>277</v>
      </c>
      <c r="H35" s="232" t="s">
        <v>4288</v>
      </c>
      <c r="I35" s="232" t="s">
        <v>4288</v>
      </c>
      <c r="J35" s="232" t="s">
        <v>4288</v>
      </c>
      <c r="K35" s="230" t="s">
        <v>4357</v>
      </c>
      <c r="L35" s="232" t="s">
        <v>4302</v>
      </c>
      <c r="X35" s="230" t="s">
        <v>4388</v>
      </c>
      <c r="Z35" s="230" t="s">
        <v>4388</v>
      </c>
    </row>
    <row r="36" spans="1:26" x14ac:dyDescent="0.3">
      <c r="A36" s="230">
        <v>706817</v>
      </c>
      <c r="B36" s="230" t="s">
        <v>3141</v>
      </c>
      <c r="C36" s="230" t="s">
        <v>151</v>
      </c>
      <c r="D36" s="230" t="s">
        <v>4177</v>
      </c>
      <c r="E36" s="230">
        <v>1</v>
      </c>
      <c r="F36" s="231">
        <v>36161</v>
      </c>
      <c r="G36" s="230" t="s">
        <v>4178</v>
      </c>
      <c r="H36" s="232" t="s">
        <v>4288</v>
      </c>
      <c r="I36" s="232" t="s">
        <v>4288</v>
      </c>
      <c r="J36" s="232" t="s">
        <v>4288</v>
      </c>
      <c r="K36" s="230" t="s">
        <v>4357</v>
      </c>
      <c r="L36" s="232" t="s">
        <v>4288</v>
      </c>
      <c r="Z36" s="230" t="s">
        <v>4388</v>
      </c>
    </row>
    <row r="37" spans="1:26" x14ac:dyDescent="0.3">
      <c r="A37" s="230">
        <v>706310</v>
      </c>
      <c r="B37" s="230" t="s">
        <v>2575</v>
      </c>
      <c r="C37" s="230" t="s">
        <v>289</v>
      </c>
      <c r="D37" s="230" t="s">
        <v>4136</v>
      </c>
      <c r="E37" s="230">
        <v>1</v>
      </c>
      <c r="F37" s="231">
        <v>35499</v>
      </c>
      <c r="G37" s="230" t="s">
        <v>261</v>
      </c>
      <c r="H37" s="232" t="s">
        <v>4288</v>
      </c>
      <c r="I37" s="232" t="s">
        <v>4288</v>
      </c>
      <c r="J37" s="232" t="s">
        <v>4288</v>
      </c>
      <c r="K37" s="230" t="s">
        <v>4357</v>
      </c>
      <c r="L37" s="232" t="s">
        <v>4288</v>
      </c>
      <c r="Z37" s="230" t="s">
        <v>4388</v>
      </c>
    </row>
    <row r="38" spans="1:26" x14ac:dyDescent="0.3">
      <c r="A38" s="230">
        <v>706967</v>
      </c>
      <c r="B38" s="230" t="s">
        <v>2445</v>
      </c>
      <c r="C38" s="230" t="s">
        <v>2446</v>
      </c>
      <c r="D38" s="230" t="s">
        <v>3903</v>
      </c>
      <c r="E38" s="230">
        <v>1</v>
      </c>
      <c r="F38" s="231">
        <v>35570</v>
      </c>
      <c r="G38" s="230" t="s">
        <v>3720</v>
      </c>
      <c r="H38" s="232" t="s">
        <v>4288</v>
      </c>
      <c r="I38" s="232" t="s">
        <v>4288</v>
      </c>
      <c r="J38" s="232" t="s">
        <v>4288</v>
      </c>
      <c r="K38" s="230" t="s">
        <v>4357</v>
      </c>
      <c r="L38" s="232" t="s">
        <v>4292</v>
      </c>
      <c r="Z38" s="230" t="s">
        <v>4388</v>
      </c>
    </row>
    <row r="39" spans="1:26" x14ac:dyDescent="0.3">
      <c r="A39" s="230">
        <v>706674</v>
      </c>
      <c r="B39" s="230" t="s">
        <v>3085</v>
      </c>
      <c r="C39" s="230" t="s">
        <v>3086</v>
      </c>
      <c r="D39" s="230" t="s">
        <v>4153</v>
      </c>
      <c r="E39" s="230">
        <v>1</v>
      </c>
      <c r="F39" s="231">
        <v>35796</v>
      </c>
      <c r="G39" s="230" t="s">
        <v>4154</v>
      </c>
      <c r="H39" s="232" t="s">
        <v>4288</v>
      </c>
      <c r="I39" s="232" t="s">
        <v>4288</v>
      </c>
      <c r="J39" s="232" t="s">
        <v>4288</v>
      </c>
      <c r="K39" s="230" t="s">
        <v>4357</v>
      </c>
      <c r="L39" s="232" t="s">
        <v>4292</v>
      </c>
      <c r="Z39" s="230" t="s">
        <v>4388</v>
      </c>
    </row>
    <row r="40" spans="1:26" x14ac:dyDescent="0.3">
      <c r="A40" s="230">
        <v>705225</v>
      </c>
      <c r="B40" s="230" t="s">
        <v>1040</v>
      </c>
      <c r="C40" s="230" t="s">
        <v>89</v>
      </c>
      <c r="D40" s="230" t="s">
        <v>3431</v>
      </c>
      <c r="E40" s="230">
        <v>1</v>
      </c>
      <c r="F40" s="231">
        <v>35796</v>
      </c>
      <c r="G40" s="230" t="s">
        <v>4105</v>
      </c>
      <c r="H40" s="232" t="s">
        <v>4288</v>
      </c>
      <c r="I40" s="232" t="s">
        <v>4292</v>
      </c>
      <c r="J40" s="232" t="s">
        <v>4288</v>
      </c>
      <c r="K40" s="230" t="s">
        <v>4357</v>
      </c>
      <c r="L40" s="232" t="s">
        <v>4292</v>
      </c>
      <c r="Z40" s="230" t="s">
        <v>4388</v>
      </c>
    </row>
    <row r="41" spans="1:26" x14ac:dyDescent="0.3">
      <c r="A41" s="230">
        <v>703695</v>
      </c>
      <c r="B41" s="230" t="s">
        <v>2702</v>
      </c>
      <c r="C41" s="230" t="s">
        <v>90</v>
      </c>
      <c r="D41" s="230" t="s">
        <v>3376</v>
      </c>
      <c r="E41" s="230">
        <v>1</v>
      </c>
      <c r="F41" s="231">
        <v>33316</v>
      </c>
      <c r="G41" s="230" t="s">
        <v>3689</v>
      </c>
      <c r="H41" s="232" t="s">
        <v>4288</v>
      </c>
      <c r="I41" s="232" t="s">
        <v>4288</v>
      </c>
      <c r="J41" s="232" t="s">
        <v>4291</v>
      </c>
      <c r="K41" s="230" t="s">
        <v>4357</v>
      </c>
      <c r="L41" s="232" t="s">
        <v>4288</v>
      </c>
      <c r="Z41" s="230" t="s">
        <v>4388</v>
      </c>
    </row>
    <row r="42" spans="1:26" x14ac:dyDescent="0.3">
      <c r="A42" s="230">
        <v>707141</v>
      </c>
      <c r="B42" s="230" t="s">
        <v>873</v>
      </c>
      <c r="C42" s="230" t="s">
        <v>133</v>
      </c>
      <c r="D42" s="230" t="s">
        <v>4272</v>
      </c>
      <c r="E42" s="230">
        <v>1</v>
      </c>
      <c r="F42" s="231">
        <v>32773</v>
      </c>
      <c r="G42" s="230" t="s">
        <v>3460</v>
      </c>
      <c r="H42" s="232" t="s">
        <v>4288</v>
      </c>
      <c r="I42" s="232" t="s">
        <v>4288</v>
      </c>
      <c r="J42" s="232" t="s">
        <v>4291</v>
      </c>
      <c r="K42" s="230" t="s">
        <v>4357</v>
      </c>
      <c r="L42" s="232" t="s">
        <v>4292</v>
      </c>
      <c r="Z42" s="230" t="s">
        <v>4388</v>
      </c>
    </row>
    <row r="43" spans="1:26" x14ac:dyDescent="0.3">
      <c r="A43" s="230">
        <v>706050</v>
      </c>
      <c r="B43" s="230" t="s">
        <v>848</v>
      </c>
      <c r="C43" s="230" t="s">
        <v>849</v>
      </c>
      <c r="D43" s="230" t="s">
        <v>3988</v>
      </c>
      <c r="E43" s="230">
        <v>1</v>
      </c>
      <c r="F43" s="231">
        <v>35798</v>
      </c>
      <c r="G43" s="230" t="s">
        <v>4123</v>
      </c>
      <c r="H43" s="232" t="s">
        <v>4288</v>
      </c>
      <c r="I43" s="232" t="s">
        <v>4288</v>
      </c>
      <c r="J43" s="232" t="s">
        <v>4291</v>
      </c>
      <c r="K43" s="230" t="s">
        <v>4357</v>
      </c>
      <c r="L43" s="232" t="s">
        <v>4292</v>
      </c>
      <c r="W43" s="230" t="s">
        <v>4388</v>
      </c>
      <c r="X43" s="230" t="s">
        <v>4388</v>
      </c>
      <c r="Z43" s="230" t="s">
        <v>4388</v>
      </c>
    </row>
    <row r="44" spans="1:26" x14ac:dyDescent="0.3">
      <c r="A44" s="230">
        <v>706891</v>
      </c>
      <c r="B44" s="230" t="s">
        <v>2430</v>
      </c>
      <c r="C44" s="230" t="s">
        <v>353</v>
      </c>
      <c r="D44" s="230" t="s">
        <v>4205</v>
      </c>
      <c r="E44" s="230">
        <v>1</v>
      </c>
      <c r="F44" s="231">
        <v>35431</v>
      </c>
      <c r="G44" s="230" t="s">
        <v>3812</v>
      </c>
      <c r="H44" s="232" t="s">
        <v>4288</v>
      </c>
      <c r="I44" s="232" t="s">
        <v>4288</v>
      </c>
      <c r="J44" s="232" t="s">
        <v>4288</v>
      </c>
      <c r="K44" s="230" t="s">
        <v>4356</v>
      </c>
      <c r="L44" s="232" t="s">
        <v>4301</v>
      </c>
      <c r="Z44" s="230" t="s">
        <v>4388</v>
      </c>
    </row>
    <row r="45" spans="1:26" x14ac:dyDescent="0.3">
      <c r="A45" s="230">
        <v>704777</v>
      </c>
      <c r="B45" s="230" t="s">
        <v>988</v>
      </c>
      <c r="C45" s="230" t="s">
        <v>66</v>
      </c>
      <c r="D45" s="230" t="s">
        <v>3431</v>
      </c>
      <c r="E45" s="230">
        <v>1</v>
      </c>
      <c r="F45" s="231">
        <v>35431</v>
      </c>
      <c r="G45" s="230" t="s">
        <v>272</v>
      </c>
      <c r="H45" s="232" t="s">
        <v>4288</v>
      </c>
      <c r="I45" s="232" t="s">
        <v>4288</v>
      </c>
      <c r="J45" s="232" t="s">
        <v>4288</v>
      </c>
      <c r="K45" s="230" t="s">
        <v>4356</v>
      </c>
      <c r="L45" s="232" t="s">
        <v>4292</v>
      </c>
      <c r="Z45" s="230" t="s">
        <v>4388</v>
      </c>
    </row>
    <row r="46" spans="1:26" x14ac:dyDescent="0.3">
      <c r="A46" s="230">
        <v>705238</v>
      </c>
      <c r="B46" s="230" t="s">
        <v>2839</v>
      </c>
      <c r="C46" s="230" t="s">
        <v>444</v>
      </c>
      <c r="D46" s="230" t="s">
        <v>4106</v>
      </c>
      <c r="E46" s="230">
        <v>1</v>
      </c>
      <c r="F46" s="231">
        <v>35431</v>
      </c>
      <c r="G46" s="230" t="s">
        <v>4107</v>
      </c>
      <c r="H46" s="232" t="s">
        <v>4288</v>
      </c>
      <c r="I46" s="232" t="s">
        <v>4292</v>
      </c>
      <c r="J46" s="232" t="s">
        <v>4288</v>
      </c>
      <c r="K46" s="230" t="s">
        <v>4356</v>
      </c>
      <c r="L46" s="232" t="s">
        <v>4294</v>
      </c>
      <c r="W46" s="230" t="s">
        <v>4388</v>
      </c>
      <c r="X46" s="230" t="s">
        <v>4388</v>
      </c>
      <c r="Z46" s="230" t="s">
        <v>4388</v>
      </c>
    </row>
    <row r="47" spans="1:26" x14ac:dyDescent="0.3">
      <c r="A47" s="230">
        <v>705151</v>
      </c>
      <c r="B47" s="230" t="s">
        <v>813</v>
      </c>
      <c r="C47" s="230" t="s">
        <v>103</v>
      </c>
      <c r="D47" s="230" t="s">
        <v>4104</v>
      </c>
      <c r="E47" s="230">
        <v>1</v>
      </c>
      <c r="F47" s="231">
        <v>31778</v>
      </c>
      <c r="G47" s="230" t="s">
        <v>4101</v>
      </c>
      <c r="H47" s="232" t="s">
        <v>4288</v>
      </c>
      <c r="I47" s="232" t="s">
        <v>4288</v>
      </c>
      <c r="J47" s="232" t="s">
        <v>4291</v>
      </c>
      <c r="K47" s="230" t="s">
        <v>4356</v>
      </c>
      <c r="L47" s="232" t="s">
        <v>4291</v>
      </c>
      <c r="W47" s="230" t="s">
        <v>4388</v>
      </c>
      <c r="Z47" s="230" t="s">
        <v>4388</v>
      </c>
    </row>
    <row r="48" spans="1:26" x14ac:dyDescent="0.3">
      <c r="A48" s="230">
        <v>706948</v>
      </c>
      <c r="B48" s="230" t="s">
        <v>3186</v>
      </c>
      <c r="C48" s="230" t="s">
        <v>66</v>
      </c>
      <c r="D48" s="230" t="s">
        <v>4219</v>
      </c>
      <c r="E48" s="230">
        <v>1</v>
      </c>
      <c r="F48" s="231">
        <v>26210</v>
      </c>
      <c r="G48" s="230" t="s">
        <v>4220</v>
      </c>
      <c r="H48" s="232" t="s">
        <v>4288</v>
      </c>
      <c r="I48" s="232" t="s">
        <v>4288</v>
      </c>
      <c r="J48" s="232" t="s">
        <v>4291</v>
      </c>
      <c r="K48" s="230" t="s">
        <v>4356</v>
      </c>
      <c r="L48" s="232" t="s">
        <v>4294</v>
      </c>
      <c r="Z48" s="230" t="s">
        <v>4388</v>
      </c>
    </row>
    <row r="49" spans="1:26" x14ac:dyDescent="0.3">
      <c r="A49" s="230">
        <v>703282</v>
      </c>
      <c r="B49" s="230" t="s">
        <v>2527</v>
      </c>
      <c r="C49" s="230" t="s">
        <v>103</v>
      </c>
      <c r="D49" s="230" t="s">
        <v>4081</v>
      </c>
      <c r="E49" s="230">
        <v>1</v>
      </c>
      <c r="F49" s="231">
        <v>31783</v>
      </c>
      <c r="G49" s="230" t="s">
        <v>3277</v>
      </c>
      <c r="H49" s="232" t="s">
        <v>4291</v>
      </c>
      <c r="I49" s="232" t="s">
        <v>4288</v>
      </c>
      <c r="J49" s="232" t="s">
        <v>4291</v>
      </c>
      <c r="K49" s="230" t="s">
        <v>4356</v>
      </c>
      <c r="L49" s="232" t="s">
        <v>4292</v>
      </c>
      <c r="V49" s="230" t="s">
        <v>4388</v>
      </c>
      <c r="Z49" s="230" t="s">
        <v>4388</v>
      </c>
    </row>
    <row r="50" spans="1:26" x14ac:dyDescent="0.3">
      <c r="A50" s="230">
        <v>707038</v>
      </c>
      <c r="B50" s="230" t="s">
        <v>170</v>
      </c>
      <c r="C50" s="230" t="s">
        <v>382</v>
      </c>
      <c r="D50" s="230" t="s">
        <v>4248</v>
      </c>
      <c r="E50" s="230">
        <v>1</v>
      </c>
      <c r="F50" s="231">
        <v>32143</v>
      </c>
      <c r="G50" s="230" t="s">
        <v>4249</v>
      </c>
      <c r="H50" s="232" t="s">
        <v>4288</v>
      </c>
      <c r="I50" s="232" t="s">
        <v>4288</v>
      </c>
      <c r="J50" s="232" t="s">
        <v>4291</v>
      </c>
      <c r="K50" s="230" t="s">
        <v>4356</v>
      </c>
      <c r="L50" s="232" t="s">
        <v>4292</v>
      </c>
      <c r="Z50" s="230" t="s">
        <v>4388</v>
      </c>
    </row>
    <row r="51" spans="1:26" x14ac:dyDescent="0.3">
      <c r="A51" s="230">
        <v>703628</v>
      </c>
      <c r="B51" s="230" t="s">
        <v>2695</v>
      </c>
      <c r="C51" s="230" t="s">
        <v>554</v>
      </c>
      <c r="D51" s="230" t="s">
        <v>4088</v>
      </c>
      <c r="E51" s="230">
        <v>1</v>
      </c>
      <c r="F51" s="231">
        <v>34719</v>
      </c>
      <c r="G51" s="230" t="s">
        <v>3287</v>
      </c>
      <c r="H51" s="232" t="s">
        <v>4288</v>
      </c>
      <c r="I51" s="232" t="s">
        <v>4294</v>
      </c>
      <c r="J51" s="232" t="s">
        <v>4291</v>
      </c>
      <c r="K51" s="230" t="s">
        <v>4356</v>
      </c>
      <c r="L51" s="232" t="s">
        <v>4291</v>
      </c>
      <c r="Z51" s="230" t="s">
        <v>4388</v>
      </c>
    </row>
    <row r="52" spans="1:26" x14ac:dyDescent="0.3">
      <c r="A52" s="230">
        <v>706960</v>
      </c>
      <c r="B52" s="230" t="s">
        <v>3188</v>
      </c>
      <c r="C52" s="230" t="s">
        <v>87</v>
      </c>
      <c r="D52" s="230" t="s">
        <v>3520</v>
      </c>
      <c r="E52" s="230">
        <v>1</v>
      </c>
      <c r="F52" s="231">
        <v>34856</v>
      </c>
      <c r="G52" s="230" t="s">
        <v>261</v>
      </c>
      <c r="H52" s="232" t="s">
        <v>4288</v>
      </c>
      <c r="I52" s="232" t="s">
        <v>4288</v>
      </c>
      <c r="J52" s="232" t="s">
        <v>4288</v>
      </c>
      <c r="K52" s="230" t="s">
        <v>4355</v>
      </c>
      <c r="L52" s="232" t="s">
        <v>4288</v>
      </c>
      <c r="Z52" s="230" t="s">
        <v>4388</v>
      </c>
    </row>
    <row r="53" spans="1:26" x14ac:dyDescent="0.3">
      <c r="A53" s="230">
        <v>704893</v>
      </c>
      <c r="B53" s="230" t="s">
        <v>2796</v>
      </c>
      <c r="C53" s="230" t="s">
        <v>210</v>
      </c>
      <c r="D53" s="230" t="s">
        <v>3468</v>
      </c>
      <c r="E53" s="230">
        <v>1</v>
      </c>
      <c r="F53" s="231">
        <v>34736</v>
      </c>
      <c r="G53" s="230" t="s">
        <v>3396</v>
      </c>
      <c r="H53" s="232" t="s">
        <v>4288</v>
      </c>
      <c r="I53" s="232" t="s">
        <v>4288</v>
      </c>
      <c r="J53" s="232" t="s">
        <v>4288</v>
      </c>
      <c r="K53" s="230" t="s">
        <v>4355</v>
      </c>
      <c r="L53" s="232" t="s">
        <v>4292</v>
      </c>
      <c r="Z53" s="230" t="s">
        <v>4388</v>
      </c>
    </row>
    <row r="54" spans="1:26" x14ac:dyDescent="0.3">
      <c r="A54" s="230">
        <v>706021</v>
      </c>
      <c r="B54" s="230" t="s">
        <v>2966</v>
      </c>
      <c r="C54" s="230" t="s">
        <v>2967</v>
      </c>
      <c r="D54" s="230" t="s">
        <v>4122</v>
      </c>
      <c r="E54" s="230">
        <v>1</v>
      </c>
      <c r="F54" s="231">
        <v>34700</v>
      </c>
      <c r="G54" s="230" t="s">
        <v>3396</v>
      </c>
      <c r="H54" s="232" t="s">
        <v>4288</v>
      </c>
      <c r="I54" s="232" t="s">
        <v>4292</v>
      </c>
      <c r="J54" s="232" t="s">
        <v>4288</v>
      </c>
      <c r="K54" s="230" t="s">
        <v>4355</v>
      </c>
      <c r="L54" s="232" t="s">
        <v>4288</v>
      </c>
      <c r="Z54" s="230" t="s">
        <v>4388</v>
      </c>
    </row>
    <row r="55" spans="1:26" x14ac:dyDescent="0.3">
      <c r="A55" s="230">
        <v>705117</v>
      </c>
      <c r="B55" s="230" t="s">
        <v>2832</v>
      </c>
      <c r="C55" s="230" t="s">
        <v>627</v>
      </c>
      <c r="D55" s="230" t="s">
        <v>4102</v>
      </c>
      <c r="E55" s="230">
        <v>1</v>
      </c>
      <c r="F55" s="231">
        <v>34336</v>
      </c>
      <c r="G55" s="230" t="s">
        <v>4103</v>
      </c>
      <c r="H55" s="232" t="s">
        <v>4288</v>
      </c>
      <c r="I55" s="232" t="s">
        <v>4288</v>
      </c>
      <c r="J55" s="232" t="s">
        <v>4291</v>
      </c>
      <c r="K55" s="230" t="s">
        <v>4355</v>
      </c>
      <c r="L55" s="232" t="s">
        <v>4302</v>
      </c>
      <c r="Z55" s="230" t="s">
        <v>4388</v>
      </c>
    </row>
    <row r="56" spans="1:26" x14ac:dyDescent="0.3">
      <c r="A56" s="230">
        <v>706826</v>
      </c>
      <c r="B56" s="230" t="s">
        <v>934</v>
      </c>
      <c r="C56" s="230" t="s">
        <v>64</v>
      </c>
      <c r="D56" s="230" t="s">
        <v>3775</v>
      </c>
      <c r="E56" s="230">
        <v>1</v>
      </c>
      <c r="F56" s="231">
        <v>34616</v>
      </c>
      <c r="G56" s="230" t="s">
        <v>3472</v>
      </c>
      <c r="H56" s="232" t="s">
        <v>4288</v>
      </c>
      <c r="I56" s="232" t="s">
        <v>4288</v>
      </c>
      <c r="J56" s="232" t="s">
        <v>4291</v>
      </c>
      <c r="K56" s="230" t="s">
        <v>4355</v>
      </c>
      <c r="L56" s="232" t="s">
        <v>4303</v>
      </c>
      <c r="Z56" s="230" t="s">
        <v>4388</v>
      </c>
    </row>
    <row r="57" spans="1:26" x14ac:dyDescent="0.3">
      <c r="A57" s="230">
        <v>706763</v>
      </c>
      <c r="B57" s="230" t="s">
        <v>928</v>
      </c>
      <c r="C57" s="230" t="s">
        <v>68</v>
      </c>
      <c r="D57" s="230" t="s">
        <v>4026</v>
      </c>
      <c r="E57" s="230">
        <v>1</v>
      </c>
      <c r="F57" s="231">
        <v>32982</v>
      </c>
      <c r="G57" s="230" t="s">
        <v>3492</v>
      </c>
      <c r="H57" s="232" t="s">
        <v>4288</v>
      </c>
      <c r="I57" s="232" t="s">
        <v>4288</v>
      </c>
      <c r="J57" s="232" t="s">
        <v>4291</v>
      </c>
      <c r="K57" s="230" t="s">
        <v>4355</v>
      </c>
      <c r="L57" s="232" t="s">
        <v>4295</v>
      </c>
      <c r="Z57" s="230" t="s">
        <v>4388</v>
      </c>
    </row>
    <row r="58" spans="1:26" x14ac:dyDescent="0.3">
      <c r="A58" s="230">
        <v>702258</v>
      </c>
      <c r="B58" s="230" t="s">
        <v>2634</v>
      </c>
      <c r="C58" s="230" t="s">
        <v>88</v>
      </c>
      <c r="D58" s="230" t="s">
        <v>3519</v>
      </c>
      <c r="E58" s="230">
        <v>1</v>
      </c>
      <c r="F58" s="231">
        <v>26385</v>
      </c>
      <c r="G58" s="230" t="s">
        <v>3440</v>
      </c>
      <c r="H58" s="232" t="s">
        <v>4288</v>
      </c>
      <c r="I58" s="232" t="s">
        <v>4288</v>
      </c>
      <c r="J58" s="232" t="s">
        <v>4291</v>
      </c>
      <c r="K58" s="230" t="s">
        <v>4355</v>
      </c>
      <c r="L58" s="232" t="s">
        <v>4295</v>
      </c>
      <c r="Z58" s="230" t="s">
        <v>4388</v>
      </c>
    </row>
    <row r="59" spans="1:26" x14ac:dyDescent="0.3">
      <c r="A59" s="230">
        <v>706847</v>
      </c>
      <c r="B59" s="230" t="s">
        <v>3154</v>
      </c>
      <c r="C59" s="230" t="s">
        <v>106</v>
      </c>
      <c r="D59" s="230" t="s">
        <v>3447</v>
      </c>
      <c r="E59" s="230">
        <v>1</v>
      </c>
      <c r="F59" s="231">
        <v>30682</v>
      </c>
      <c r="G59" s="230" t="s">
        <v>3293</v>
      </c>
      <c r="H59" s="232" t="s">
        <v>4288</v>
      </c>
      <c r="I59" s="232" t="s">
        <v>4288</v>
      </c>
      <c r="J59" s="232" t="s">
        <v>4291</v>
      </c>
      <c r="K59" s="230" t="s">
        <v>4355</v>
      </c>
      <c r="L59" s="232" t="s">
        <v>4294</v>
      </c>
      <c r="Z59" s="230" t="s">
        <v>4388</v>
      </c>
    </row>
    <row r="60" spans="1:26" x14ac:dyDescent="0.3">
      <c r="A60" s="230">
        <v>706460</v>
      </c>
      <c r="B60" s="230" t="s">
        <v>998</v>
      </c>
      <c r="C60" s="230" t="s">
        <v>66</v>
      </c>
      <c r="D60" s="230" t="s">
        <v>3998</v>
      </c>
      <c r="E60" s="230">
        <v>1</v>
      </c>
      <c r="F60" s="231">
        <v>34479</v>
      </c>
      <c r="G60" s="230" t="s">
        <v>3390</v>
      </c>
      <c r="H60" s="232" t="s">
        <v>4288</v>
      </c>
      <c r="I60" s="232" t="s">
        <v>4288</v>
      </c>
      <c r="J60" s="232" t="s">
        <v>4291</v>
      </c>
      <c r="K60" s="230" t="s">
        <v>4355</v>
      </c>
      <c r="L60" s="232" t="s">
        <v>4294</v>
      </c>
      <c r="Z60" s="230" t="s">
        <v>4388</v>
      </c>
    </row>
    <row r="61" spans="1:26" x14ac:dyDescent="0.3">
      <c r="A61" s="230">
        <v>706974</v>
      </c>
      <c r="B61" s="230" t="s">
        <v>971</v>
      </c>
      <c r="C61" s="230" t="s">
        <v>142</v>
      </c>
      <c r="D61" s="230" t="s">
        <v>4228</v>
      </c>
      <c r="E61" s="230">
        <v>1</v>
      </c>
      <c r="F61" s="231">
        <v>34748</v>
      </c>
      <c r="G61" s="230" t="s">
        <v>272</v>
      </c>
      <c r="H61" s="232" t="s">
        <v>4288</v>
      </c>
      <c r="I61" s="232" t="s">
        <v>4288</v>
      </c>
      <c r="J61" s="232" t="s">
        <v>4291</v>
      </c>
      <c r="K61" s="230" t="s">
        <v>4355</v>
      </c>
      <c r="L61" s="232" t="s">
        <v>4293</v>
      </c>
      <c r="Z61" s="230" t="s">
        <v>4388</v>
      </c>
    </row>
    <row r="62" spans="1:26" x14ac:dyDescent="0.3">
      <c r="A62" s="230">
        <v>706946</v>
      </c>
      <c r="B62" s="230" t="s">
        <v>941</v>
      </c>
      <c r="C62" s="230" t="s">
        <v>489</v>
      </c>
      <c r="D62" s="230" t="s">
        <v>4218</v>
      </c>
      <c r="E62" s="230">
        <v>1</v>
      </c>
      <c r="F62" s="231">
        <v>34331</v>
      </c>
      <c r="G62" s="230" t="s">
        <v>3375</v>
      </c>
      <c r="H62" s="232" t="s">
        <v>4288</v>
      </c>
      <c r="I62" s="232" t="s">
        <v>4288</v>
      </c>
      <c r="J62" s="232" t="s">
        <v>4291</v>
      </c>
      <c r="K62" s="230" t="s">
        <v>4355</v>
      </c>
      <c r="L62" s="232" t="s">
        <v>4301</v>
      </c>
      <c r="Z62" s="230" t="s">
        <v>4388</v>
      </c>
    </row>
    <row r="63" spans="1:26" x14ac:dyDescent="0.3">
      <c r="A63" s="230">
        <v>706146</v>
      </c>
      <c r="B63" s="230" t="s">
        <v>3000</v>
      </c>
      <c r="C63" s="230" t="s">
        <v>70</v>
      </c>
      <c r="D63" s="230" t="s">
        <v>4074</v>
      </c>
      <c r="E63" s="230">
        <v>1</v>
      </c>
      <c r="F63" s="231">
        <v>33620</v>
      </c>
      <c r="G63" s="230" t="s">
        <v>261</v>
      </c>
      <c r="H63" s="232" t="s">
        <v>4288</v>
      </c>
      <c r="I63" s="232" t="s">
        <v>4288</v>
      </c>
      <c r="J63" s="232" t="s">
        <v>4291</v>
      </c>
      <c r="K63" s="230" t="s">
        <v>4355</v>
      </c>
      <c r="L63" s="232" t="s">
        <v>4288</v>
      </c>
      <c r="Z63" s="230" t="s">
        <v>4388</v>
      </c>
    </row>
    <row r="64" spans="1:26" x14ac:dyDescent="0.3">
      <c r="A64" s="230">
        <v>702802</v>
      </c>
      <c r="B64" s="230" t="s">
        <v>2651</v>
      </c>
      <c r="C64" s="230" t="s">
        <v>116</v>
      </c>
      <c r="D64" s="230" t="s">
        <v>3303</v>
      </c>
      <c r="E64" s="230">
        <v>1</v>
      </c>
      <c r="F64" s="231">
        <v>34881</v>
      </c>
      <c r="G64" s="230" t="s">
        <v>4079</v>
      </c>
      <c r="H64" s="232" t="s">
        <v>4288</v>
      </c>
      <c r="I64" s="232" t="s">
        <v>4292</v>
      </c>
      <c r="J64" s="232" t="s">
        <v>4291</v>
      </c>
      <c r="K64" s="230" t="s">
        <v>4355</v>
      </c>
      <c r="L64" s="232" t="s">
        <v>4288</v>
      </c>
      <c r="Z64" s="230" t="s">
        <v>4388</v>
      </c>
    </row>
    <row r="65" spans="1:26" x14ac:dyDescent="0.3">
      <c r="A65" s="230">
        <v>704545</v>
      </c>
      <c r="B65" s="230" t="s">
        <v>856</v>
      </c>
      <c r="C65" s="230" t="s">
        <v>78</v>
      </c>
      <c r="D65" s="230" t="s">
        <v>195</v>
      </c>
      <c r="E65" s="230">
        <v>1</v>
      </c>
      <c r="F65" s="231">
        <v>34571</v>
      </c>
      <c r="G65" s="230" t="s">
        <v>274</v>
      </c>
      <c r="H65" s="232" t="s">
        <v>4288</v>
      </c>
      <c r="I65" s="232" t="s">
        <v>4288</v>
      </c>
      <c r="J65" s="232" t="s">
        <v>4288</v>
      </c>
      <c r="K65" s="230" t="s">
        <v>4354</v>
      </c>
      <c r="L65" s="232" t="s">
        <v>4296</v>
      </c>
      <c r="Z65" s="230" t="s">
        <v>4388</v>
      </c>
    </row>
    <row r="66" spans="1:26" x14ac:dyDescent="0.3">
      <c r="A66" s="230">
        <v>706228</v>
      </c>
      <c r="B66" s="230" t="s">
        <v>978</v>
      </c>
      <c r="C66" s="230" t="s">
        <v>603</v>
      </c>
      <c r="D66" s="230" t="s">
        <v>4129</v>
      </c>
      <c r="E66" s="230">
        <v>1</v>
      </c>
      <c r="F66" s="231">
        <v>33633</v>
      </c>
      <c r="G66" s="230" t="s">
        <v>3293</v>
      </c>
      <c r="H66" s="232" t="s">
        <v>4288</v>
      </c>
      <c r="I66" s="232" t="s">
        <v>4288</v>
      </c>
      <c r="J66" s="232" t="s">
        <v>4288</v>
      </c>
      <c r="K66" s="230" t="s">
        <v>4354</v>
      </c>
      <c r="L66" s="232" t="s">
        <v>4294</v>
      </c>
      <c r="Z66" s="230" t="s">
        <v>4388</v>
      </c>
    </row>
    <row r="67" spans="1:26" x14ac:dyDescent="0.3">
      <c r="A67" s="230">
        <v>706854</v>
      </c>
      <c r="B67" s="230" t="s">
        <v>2422</v>
      </c>
      <c r="C67" s="230" t="s">
        <v>333</v>
      </c>
      <c r="D67" s="230" t="s">
        <v>3266</v>
      </c>
      <c r="E67" s="230">
        <v>1</v>
      </c>
      <c r="F67" s="231">
        <v>34714</v>
      </c>
      <c r="G67" s="230" t="s">
        <v>272</v>
      </c>
      <c r="H67" s="232" t="s">
        <v>4288</v>
      </c>
      <c r="I67" s="232" t="s">
        <v>4288</v>
      </c>
      <c r="J67" s="232" t="s">
        <v>4288</v>
      </c>
      <c r="K67" s="230" t="s">
        <v>4354</v>
      </c>
      <c r="L67" s="232" t="s">
        <v>4293</v>
      </c>
      <c r="Z67" s="230" t="s">
        <v>4388</v>
      </c>
    </row>
    <row r="68" spans="1:26" x14ac:dyDescent="0.3">
      <c r="A68" s="230">
        <v>706977</v>
      </c>
      <c r="B68" s="230" t="s">
        <v>945</v>
      </c>
      <c r="C68" s="230" t="s">
        <v>124</v>
      </c>
      <c r="D68" s="230" t="s">
        <v>4229</v>
      </c>
      <c r="E68" s="230">
        <v>1</v>
      </c>
      <c r="F68" s="231">
        <v>34008</v>
      </c>
      <c r="G68" s="230" t="s">
        <v>3396</v>
      </c>
      <c r="H68" s="232" t="s">
        <v>4288</v>
      </c>
      <c r="I68" s="232" t="s">
        <v>4288</v>
      </c>
      <c r="J68" s="232" t="s">
        <v>4288</v>
      </c>
      <c r="K68" s="230" t="s">
        <v>4354</v>
      </c>
      <c r="L68" s="232" t="s">
        <v>4288</v>
      </c>
      <c r="Z68" s="230" t="s">
        <v>4388</v>
      </c>
    </row>
    <row r="69" spans="1:26" x14ac:dyDescent="0.3">
      <c r="A69" s="230">
        <v>707039</v>
      </c>
      <c r="B69" s="230" t="s">
        <v>3221</v>
      </c>
      <c r="C69" s="230" t="s">
        <v>175</v>
      </c>
      <c r="D69" s="230" t="s">
        <v>180</v>
      </c>
      <c r="E69" s="230">
        <v>1</v>
      </c>
      <c r="F69" s="231">
        <v>34505</v>
      </c>
      <c r="G69" s="230" t="s">
        <v>261</v>
      </c>
      <c r="H69" s="232" t="s">
        <v>4288</v>
      </c>
      <c r="I69" s="232" t="s">
        <v>4288</v>
      </c>
      <c r="J69" s="232" t="s">
        <v>4288</v>
      </c>
      <c r="K69" s="230" t="s">
        <v>4354</v>
      </c>
      <c r="L69" s="232" t="s">
        <v>4288</v>
      </c>
      <c r="Z69" s="230" t="s">
        <v>4388</v>
      </c>
    </row>
    <row r="70" spans="1:26" x14ac:dyDescent="0.3">
      <c r="A70" s="230">
        <v>706786</v>
      </c>
      <c r="B70" s="230" t="s">
        <v>3128</v>
      </c>
      <c r="C70" s="230" t="s">
        <v>531</v>
      </c>
      <c r="D70" s="230" t="s">
        <v>4170</v>
      </c>
      <c r="E70" s="230">
        <v>1</v>
      </c>
      <c r="F70" s="231">
        <v>35004</v>
      </c>
      <c r="G70" s="230" t="s">
        <v>4171</v>
      </c>
      <c r="H70" s="232" t="s">
        <v>4288</v>
      </c>
      <c r="I70" s="232" t="s">
        <v>4288</v>
      </c>
      <c r="J70" s="232" t="s">
        <v>4288</v>
      </c>
      <c r="K70" s="230" t="s">
        <v>4354</v>
      </c>
      <c r="L70" s="232" t="s">
        <v>4292</v>
      </c>
      <c r="Z70" s="230" t="s">
        <v>4388</v>
      </c>
    </row>
    <row r="71" spans="1:26" x14ac:dyDescent="0.3">
      <c r="A71" s="230">
        <v>706750</v>
      </c>
      <c r="B71" s="230" t="s">
        <v>618</v>
      </c>
      <c r="C71" s="230" t="s">
        <v>325</v>
      </c>
      <c r="D71" s="230" t="s">
        <v>3858</v>
      </c>
      <c r="E71" s="230">
        <v>1</v>
      </c>
      <c r="F71" s="231">
        <v>34700</v>
      </c>
      <c r="G71" s="230" t="s">
        <v>274</v>
      </c>
      <c r="H71" s="232" t="s">
        <v>4288</v>
      </c>
      <c r="I71" s="232" t="s">
        <v>4288</v>
      </c>
      <c r="J71" s="232" t="s">
        <v>4291</v>
      </c>
      <c r="K71" s="230" t="s">
        <v>4354</v>
      </c>
      <c r="L71" s="232" t="s">
        <v>4295</v>
      </c>
      <c r="Z71" s="230" t="s">
        <v>4388</v>
      </c>
    </row>
    <row r="72" spans="1:26" x14ac:dyDescent="0.3">
      <c r="A72" s="230">
        <v>706288</v>
      </c>
      <c r="B72" s="230" t="s">
        <v>2567</v>
      </c>
      <c r="C72" s="230" t="s">
        <v>92</v>
      </c>
      <c r="D72" s="230" t="s">
        <v>4135</v>
      </c>
      <c r="E72" s="230">
        <v>1</v>
      </c>
      <c r="F72" s="231">
        <v>32230</v>
      </c>
      <c r="G72" s="230" t="s">
        <v>3851</v>
      </c>
      <c r="H72" s="232" t="s">
        <v>4288</v>
      </c>
      <c r="I72" s="232" t="s">
        <v>4288</v>
      </c>
      <c r="J72" s="232" t="s">
        <v>4291</v>
      </c>
      <c r="K72" s="230" t="s">
        <v>4354</v>
      </c>
      <c r="L72" s="232" t="s">
        <v>4295</v>
      </c>
      <c r="Z72" s="230" t="s">
        <v>4388</v>
      </c>
    </row>
    <row r="73" spans="1:26" x14ac:dyDescent="0.3">
      <c r="A73" s="230">
        <v>707020</v>
      </c>
      <c r="B73" s="230" t="s">
        <v>3215</v>
      </c>
      <c r="C73" s="230" t="s">
        <v>90</v>
      </c>
      <c r="D73" s="230" t="s">
        <v>3593</v>
      </c>
      <c r="E73" s="230">
        <v>1</v>
      </c>
      <c r="F73" s="231">
        <v>34221</v>
      </c>
      <c r="G73" s="230" t="s">
        <v>273</v>
      </c>
      <c r="H73" s="232" t="s">
        <v>4288</v>
      </c>
      <c r="I73" s="232" t="s">
        <v>4288</v>
      </c>
      <c r="J73" s="232" t="s">
        <v>4291</v>
      </c>
      <c r="K73" s="230" t="s">
        <v>4354</v>
      </c>
      <c r="L73" s="232" t="s">
        <v>4294</v>
      </c>
      <c r="Z73" s="230" t="s">
        <v>4388</v>
      </c>
    </row>
    <row r="74" spans="1:26" x14ac:dyDescent="0.3">
      <c r="A74" s="230">
        <v>706825</v>
      </c>
      <c r="B74" s="230" t="s">
        <v>933</v>
      </c>
      <c r="C74" s="230" t="s">
        <v>478</v>
      </c>
      <c r="D74" s="230" t="s">
        <v>4179</v>
      </c>
      <c r="E74" s="230">
        <v>1</v>
      </c>
      <c r="F74" s="231">
        <v>34087</v>
      </c>
      <c r="G74" s="230" t="s">
        <v>261</v>
      </c>
      <c r="H74" s="232" t="s">
        <v>4288</v>
      </c>
      <c r="I74" s="232" t="s">
        <v>4288</v>
      </c>
      <c r="J74" s="232" t="s">
        <v>4291</v>
      </c>
      <c r="K74" s="230" t="s">
        <v>4354</v>
      </c>
      <c r="L74" s="232" t="s">
        <v>4301</v>
      </c>
      <c r="Z74" s="230" t="s">
        <v>4388</v>
      </c>
    </row>
    <row r="75" spans="1:26" x14ac:dyDescent="0.3">
      <c r="A75" s="230">
        <v>707026</v>
      </c>
      <c r="B75" s="230" t="s">
        <v>972</v>
      </c>
      <c r="C75" s="230" t="s">
        <v>355</v>
      </c>
      <c r="D75" s="230" t="s">
        <v>4243</v>
      </c>
      <c r="E75" s="230">
        <v>1</v>
      </c>
      <c r="F75" s="231">
        <v>34243</v>
      </c>
      <c r="G75" s="230" t="s">
        <v>4244</v>
      </c>
      <c r="H75" s="232" t="s">
        <v>4288</v>
      </c>
      <c r="I75" s="232" t="s">
        <v>4288</v>
      </c>
      <c r="J75" s="232" t="s">
        <v>4291</v>
      </c>
      <c r="K75" s="230" t="s">
        <v>4354</v>
      </c>
      <c r="L75" s="232" t="s">
        <v>4301</v>
      </c>
      <c r="Z75" s="230" t="s">
        <v>4388</v>
      </c>
    </row>
    <row r="76" spans="1:26" x14ac:dyDescent="0.3">
      <c r="A76" s="230">
        <v>706895</v>
      </c>
      <c r="B76" s="230" t="s">
        <v>2494</v>
      </c>
      <c r="C76" s="230" t="s">
        <v>79</v>
      </c>
      <c r="D76" s="230" t="s">
        <v>3338</v>
      </c>
      <c r="E76" s="230">
        <v>1</v>
      </c>
      <c r="F76" s="231">
        <v>34007</v>
      </c>
      <c r="G76" s="230" t="s">
        <v>261</v>
      </c>
      <c r="H76" s="232" t="s">
        <v>4288</v>
      </c>
      <c r="I76" s="232" t="s">
        <v>4288</v>
      </c>
      <c r="J76" s="232" t="s">
        <v>4291</v>
      </c>
      <c r="K76" s="230" t="s">
        <v>4354</v>
      </c>
      <c r="L76" s="232" t="s">
        <v>4288</v>
      </c>
      <c r="Z76" s="230" t="s">
        <v>4388</v>
      </c>
    </row>
    <row r="77" spans="1:26" x14ac:dyDescent="0.3">
      <c r="A77" s="230">
        <v>706765</v>
      </c>
      <c r="B77" s="230" t="s">
        <v>960</v>
      </c>
      <c r="C77" s="230" t="s">
        <v>68</v>
      </c>
      <c r="D77" s="230" t="s">
        <v>4163</v>
      </c>
      <c r="E77" s="230">
        <v>1</v>
      </c>
      <c r="F77" s="231">
        <v>34470</v>
      </c>
      <c r="G77" s="230" t="s">
        <v>3270</v>
      </c>
      <c r="H77" s="232" t="s">
        <v>4288</v>
      </c>
      <c r="I77" s="232" t="s">
        <v>4288</v>
      </c>
      <c r="J77" s="232" t="s">
        <v>4291</v>
      </c>
      <c r="K77" s="230" t="s">
        <v>4354</v>
      </c>
      <c r="L77" s="232" t="s">
        <v>4292</v>
      </c>
      <c r="Z77" s="230" t="s">
        <v>4388</v>
      </c>
    </row>
    <row r="78" spans="1:26" x14ac:dyDescent="0.3">
      <c r="A78" s="230">
        <v>706737</v>
      </c>
      <c r="B78" s="230" t="s">
        <v>1005</v>
      </c>
      <c r="C78" s="230" t="s">
        <v>461</v>
      </c>
      <c r="D78" s="230" t="s">
        <v>4160</v>
      </c>
      <c r="E78" s="230">
        <v>1</v>
      </c>
      <c r="F78" s="231">
        <v>34503</v>
      </c>
      <c r="G78" s="230" t="s">
        <v>4161</v>
      </c>
      <c r="H78" s="232" t="s">
        <v>4288</v>
      </c>
      <c r="I78" s="232" t="s">
        <v>4288</v>
      </c>
      <c r="J78" s="232" t="s">
        <v>4291</v>
      </c>
      <c r="K78" s="230" t="s">
        <v>4354</v>
      </c>
      <c r="L78" s="232" t="s">
        <v>4299</v>
      </c>
      <c r="Z78" s="230" t="s">
        <v>4388</v>
      </c>
    </row>
    <row r="79" spans="1:26" x14ac:dyDescent="0.3">
      <c r="A79" s="230">
        <v>707140</v>
      </c>
      <c r="B79" s="230" t="s">
        <v>2481</v>
      </c>
      <c r="C79" s="230" t="s">
        <v>189</v>
      </c>
      <c r="D79" s="230" t="s">
        <v>4271</v>
      </c>
      <c r="E79" s="230">
        <v>1</v>
      </c>
      <c r="F79" s="231">
        <v>34335</v>
      </c>
      <c r="G79" s="230" t="s">
        <v>3460</v>
      </c>
      <c r="H79" s="232" t="s">
        <v>4288</v>
      </c>
      <c r="I79" s="232" t="s">
        <v>4288</v>
      </c>
      <c r="J79" s="232" t="s">
        <v>4288</v>
      </c>
      <c r="K79" s="230" t="s">
        <v>4353</v>
      </c>
      <c r="L79" s="232" t="s">
        <v>4293</v>
      </c>
      <c r="Z79" s="230" t="s">
        <v>4388</v>
      </c>
    </row>
    <row r="80" spans="1:26" x14ac:dyDescent="0.3">
      <c r="A80" s="230">
        <v>703254</v>
      </c>
      <c r="B80" s="230" t="s">
        <v>803</v>
      </c>
      <c r="C80" s="230" t="s">
        <v>71</v>
      </c>
      <c r="D80" s="230" t="s">
        <v>3301</v>
      </c>
      <c r="E80" s="230">
        <v>1</v>
      </c>
      <c r="F80" s="231">
        <v>34304</v>
      </c>
      <c r="G80" s="230" t="s">
        <v>4080</v>
      </c>
      <c r="H80" s="232" t="s">
        <v>4288</v>
      </c>
      <c r="I80" s="232" t="s">
        <v>4294</v>
      </c>
      <c r="J80" s="232" t="s">
        <v>4288</v>
      </c>
      <c r="K80" s="230" t="s">
        <v>4353</v>
      </c>
      <c r="L80" s="232" t="s">
        <v>4303</v>
      </c>
      <c r="W80" s="230" t="s">
        <v>4388</v>
      </c>
      <c r="Z80" s="230" t="s">
        <v>4388</v>
      </c>
    </row>
    <row r="81" spans="1:26" x14ac:dyDescent="0.3">
      <c r="A81" s="230">
        <v>706937</v>
      </c>
      <c r="B81" s="230" t="s">
        <v>881</v>
      </c>
      <c r="C81" s="230" t="s">
        <v>68</v>
      </c>
      <c r="D81" s="230" t="s">
        <v>3531</v>
      </c>
      <c r="E81" s="230">
        <v>1</v>
      </c>
      <c r="F81" s="231">
        <v>33137</v>
      </c>
      <c r="G81" s="230" t="s">
        <v>3563</v>
      </c>
      <c r="H81" s="232" t="s">
        <v>4288</v>
      </c>
      <c r="I81" s="232" t="s">
        <v>4288</v>
      </c>
      <c r="J81" s="232" t="s">
        <v>4291</v>
      </c>
      <c r="K81" s="230" t="s">
        <v>4353</v>
      </c>
      <c r="L81" s="232" t="s">
        <v>4295</v>
      </c>
      <c r="Z81" s="230" t="s">
        <v>4388</v>
      </c>
    </row>
    <row r="82" spans="1:26" x14ac:dyDescent="0.3">
      <c r="A82" s="230">
        <v>707021</v>
      </c>
      <c r="B82" s="230" t="s">
        <v>949</v>
      </c>
      <c r="C82" s="230" t="s">
        <v>72</v>
      </c>
      <c r="D82" s="230" t="s">
        <v>4241</v>
      </c>
      <c r="E82" s="230">
        <v>1</v>
      </c>
      <c r="F82" s="231">
        <v>34076</v>
      </c>
      <c r="G82" s="230" t="s">
        <v>4123</v>
      </c>
      <c r="H82" s="232" t="s">
        <v>4288</v>
      </c>
      <c r="I82" s="232" t="s">
        <v>4288</v>
      </c>
      <c r="J82" s="232" t="s">
        <v>4291</v>
      </c>
      <c r="K82" s="230" t="s">
        <v>4353</v>
      </c>
      <c r="L82" s="232" t="s">
        <v>4296</v>
      </c>
      <c r="Z82" s="230" t="s">
        <v>4388</v>
      </c>
    </row>
    <row r="83" spans="1:26" x14ac:dyDescent="0.3">
      <c r="A83" s="230">
        <v>707063</v>
      </c>
      <c r="B83" s="230" t="s">
        <v>953</v>
      </c>
      <c r="C83" s="230" t="s">
        <v>143</v>
      </c>
      <c r="D83" s="230" t="s">
        <v>3806</v>
      </c>
      <c r="E83" s="230">
        <v>1</v>
      </c>
      <c r="F83" s="231">
        <v>33986</v>
      </c>
      <c r="G83" s="230" t="s">
        <v>4253</v>
      </c>
      <c r="H83" s="232" t="s">
        <v>4288</v>
      </c>
      <c r="I83" s="232" t="s">
        <v>4288</v>
      </c>
      <c r="J83" s="232" t="s">
        <v>4291</v>
      </c>
      <c r="K83" s="230" t="s">
        <v>4353</v>
      </c>
      <c r="L83" s="232" t="s">
        <v>4301</v>
      </c>
      <c r="Z83" s="230" t="s">
        <v>4388</v>
      </c>
    </row>
    <row r="84" spans="1:26" x14ac:dyDescent="0.3">
      <c r="A84" s="230">
        <v>706768</v>
      </c>
      <c r="B84" s="230" t="s">
        <v>1011</v>
      </c>
      <c r="C84" s="230" t="s">
        <v>64</v>
      </c>
      <c r="D84" s="230" t="s">
        <v>4166</v>
      </c>
      <c r="E84" s="230">
        <v>1</v>
      </c>
      <c r="F84" s="231">
        <v>26671</v>
      </c>
      <c r="G84" s="230" t="s">
        <v>4167</v>
      </c>
      <c r="H84" s="232" t="s">
        <v>4288</v>
      </c>
      <c r="I84" s="232" t="s">
        <v>4288</v>
      </c>
      <c r="J84" s="232" t="s">
        <v>4291</v>
      </c>
      <c r="K84" s="230" t="s">
        <v>4353</v>
      </c>
      <c r="L84" s="232" t="s">
        <v>4288</v>
      </c>
      <c r="Z84" s="230" t="s">
        <v>4388</v>
      </c>
    </row>
    <row r="85" spans="1:26" x14ac:dyDescent="0.3">
      <c r="A85" s="230">
        <v>706954</v>
      </c>
      <c r="B85" s="230" t="s">
        <v>942</v>
      </c>
      <c r="C85" s="230" t="s">
        <v>69</v>
      </c>
      <c r="D85" s="230" t="s">
        <v>4223</v>
      </c>
      <c r="E85" s="230">
        <v>1</v>
      </c>
      <c r="F85" s="231">
        <v>33904</v>
      </c>
      <c r="G85" s="230" t="s">
        <v>261</v>
      </c>
      <c r="H85" s="232" t="s">
        <v>4288</v>
      </c>
      <c r="I85" s="232" t="s">
        <v>4288</v>
      </c>
      <c r="J85" s="232" t="s">
        <v>4288</v>
      </c>
      <c r="K85" s="230" t="s">
        <v>4352</v>
      </c>
      <c r="L85" s="232" t="s">
        <v>4292</v>
      </c>
      <c r="Z85" s="230" t="s">
        <v>4388</v>
      </c>
    </row>
    <row r="86" spans="1:26" x14ac:dyDescent="0.3">
      <c r="A86" s="230">
        <v>706623</v>
      </c>
      <c r="B86" s="230" t="s">
        <v>3064</v>
      </c>
      <c r="C86" s="230" t="s">
        <v>505</v>
      </c>
      <c r="D86" s="230" t="s">
        <v>3572</v>
      </c>
      <c r="E86" s="230">
        <v>1</v>
      </c>
      <c r="F86" s="231">
        <v>33639</v>
      </c>
      <c r="G86" s="230" t="s">
        <v>261</v>
      </c>
      <c r="H86" s="232" t="s">
        <v>4288</v>
      </c>
      <c r="I86" s="232" t="s">
        <v>4292</v>
      </c>
      <c r="J86" s="232" t="s">
        <v>4288</v>
      </c>
      <c r="K86" s="230" t="s">
        <v>4352</v>
      </c>
      <c r="L86" s="232" t="s">
        <v>4288</v>
      </c>
      <c r="Z86" s="230" t="s">
        <v>4388</v>
      </c>
    </row>
    <row r="87" spans="1:26" x14ac:dyDescent="0.3">
      <c r="A87" s="230">
        <v>702746</v>
      </c>
      <c r="B87" s="230" t="s">
        <v>2526</v>
      </c>
      <c r="C87" s="230" t="s">
        <v>151</v>
      </c>
      <c r="D87" s="230" t="s">
        <v>4074</v>
      </c>
      <c r="E87" s="230">
        <v>1</v>
      </c>
      <c r="F87" s="231">
        <v>33886</v>
      </c>
      <c r="G87" s="230" t="s">
        <v>275</v>
      </c>
      <c r="H87" s="232" t="s">
        <v>4288</v>
      </c>
      <c r="I87" s="232" t="s">
        <v>4294</v>
      </c>
      <c r="J87" s="232" t="s">
        <v>4288</v>
      </c>
      <c r="K87" s="230" t="s">
        <v>4352</v>
      </c>
      <c r="L87" s="232" t="s">
        <v>4299</v>
      </c>
      <c r="V87" s="230" t="s">
        <v>4388</v>
      </c>
      <c r="W87" s="230" t="s">
        <v>4388</v>
      </c>
      <c r="Z87" s="230" t="s">
        <v>4388</v>
      </c>
    </row>
    <row r="88" spans="1:26" x14ac:dyDescent="0.3">
      <c r="A88" s="230">
        <v>705909</v>
      </c>
      <c r="B88" s="230" t="s">
        <v>2946</v>
      </c>
      <c r="C88" s="230" t="s">
        <v>419</v>
      </c>
      <c r="D88" s="230" t="s">
        <v>4118</v>
      </c>
      <c r="E88" s="230">
        <v>1</v>
      </c>
      <c r="F88" s="231">
        <v>33989</v>
      </c>
      <c r="G88" s="230" t="s">
        <v>4119</v>
      </c>
      <c r="H88" s="232" t="s">
        <v>4288</v>
      </c>
      <c r="I88" s="232" t="s">
        <v>4288</v>
      </c>
      <c r="J88" s="232" t="s">
        <v>4291</v>
      </c>
      <c r="K88" s="230" t="s">
        <v>4352</v>
      </c>
      <c r="L88" s="232" t="s">
        <v>4297</v>
      </c>
      <c r="W88" s="230" t="s">
        <v>4388</v>
      </c>
      <c r="X88" s="230" t="s">
        <v>4388</v>
      </c>
      <c r="Z88" s="230" t="s">
        <v>4388</v>
      </c>
    </row>
    <row r="89" spans="1:26" x14ac:dyDescent="0.3">
      <c r="A89" s="230">
        <v>706798</v>
      </c>
      <c r="B89" s="230" t="s">
        <v>3134</v>
      </c>
      <c r="C89" s="230" t="s">
        <v>317</v>
      </c>
      <c r="D89" s="230" t="s">
        <v>4174</v>
      </c>
      <c r="E89" s="230">
        <v>1</v>
      </c>
      <c r="F89" s="231">
        <v>33604</v>
      </c>
      <c r="G89" s="230" t="s">
        <v>261</v>
      </c>
      <c r="H89" s="232" t="s">
        <v>4288</v>
      </c>
      <c r="I89" s="232" t="s">
        <v>4288</v>
      </c>
      <c r="J89" s="232" t="s">
        <v>4288</v>
      </c>
      <c r="K89" s="230" t="s">
        <v>4351</v>
      </c>
      <c r="L89" s="232" t="s">
        <v>4288</v>
      </c>
      <c r="Z89" s="230" t="s">
        <v>4388</v>
      </c>
    </row>
    <row r="90" spans="1:26" x14ac:dyDescent="0.3">
      <c r="A90" s="230">
        <v>707144</v>
      </c>
      <c r="B90" s="230" t="s">
        <v>3256</v>
      </c>
      <c r="C90" s="230" t="s">
        <v>3257</v>
      </c>
      <c r="D90" s="230" t="s">
        <v>4273</v>
      </c>
      <c r="E90" s="230">
        <v>1</v>
      </c>
      <c r="F90" s="231">
        <v>33286</v>
      </c>
      <c r="G90" s="230" t="s">
        <v>3557</v>
      </c>
      <c r="H90" s="232" t="s">
        <v>4288</v>
      </c>
      <c r="I90" s="232" t="s">
        <v>4288</v>
      </c>
      <c r="J90" s="232" t="s">
        <v>4288</v>
      </c>
      <c r="K90" s="230" t="s">
        <v>4351</v>
      </c>
      <c r="L90" s="232" t="s">
        <v>4306</v>
      </c>
      <c r="Z90" s="230" t="s">
        <v>4388</v>
      </c>
    </row>
    <row r="91" spans="1:26" x14ac:dyDescent="0.3">
      <c r="A91" s="230">
        <v>705636</v>
      </c>
      <c r="B91" s="230" t="s">
        <v>842</v>
      </c>
      <c r="C91" s="230" t="s">
        <v>843</v>
      </c>
      <c r="D91" s="230" t="s">
        <v>3804</v>
      </c>
      <c r="E91" s="230">
        <v>1</v>
      </c>
      <c r="F91" s="231">
        <v>30000</v>
      </c>
      <c r="G91" s="230" t="s">
        <v>3759</v>
      </c>
      <c r="H91" s="232" t="s">
        <v>4288</v>
      </c>
      <c r="I91" s="232" t="s">
        <v>4288</v>
      </c>
      <c r="J91" s="232" t="s">
        <v>4291</v>
      </c>
      <c r="K91" s="230" t="s">
        <v>4351</v>
      </c>
      <c r="L91" s="232" t="s">
        <v>4293</v>
      </c>
      <c r="V91" s="230" t="s">
        <v>4388</v>
      </c>
      <c r="W91" s="230" t="s">
        <v>4388</v>
      </c>
      <c r="Z91" s="230" t="s">
        <v>4388</v>
      </c>
    </row>
    <row r="92" spans="1:26" x14ac:dyDescent="0.3">
      <c r="A92" s="230">
        <v>706509</v>
      </c>
      <c r="B92" s="230" t="s">
        <v>919</v>
      </c>
      <c r="C92" s="230" t="s">
        <v>66</v>
      </c>
      <c r="D92" s="230" t="s">
        <v>3535</v>
      </c>
      <c r="E92" s="230">
        <v>1</v>
      </c>
      <c r="F92" s="231">
        <v>31741</v>
      </c>
      <c r="G92" s="230" t="s">
        <v>3563</v>
      </c>
      <c r="H92" s="232" t="s">
        <v>4288</v>
      </c>
      <c r="I92" s="232" t="s">
        <v>4288</v>
      </c>
      <c r="J92" s="232" t="s">
        <v>4291</v>
      </c>
      <c r="K92" s="230" t="s">
        <v>4350</v>
      </c>
      <c r="L92" s="232" t="s">
        <v>4288</v>
      </c>
      <c r="Z92" s="230" t="s">
        <v>4388</v>
      </c>
    </row>
    <row r="93" spans="1:26" x14ac:dyDescent="0.3">
      <c r="A93" s="230">
        <v>705999</v>
      </c>
      <c r="B93" s="230" t="s">
        <v>616</v>
      </c>
      <c r="C93" s="230" t="s">
        <v>341</v>
      </c>
      <c r="D93" s="230" t="s">
        <v>3448</v>
      </c>
      <c r="E93" s="230">
        <v>1</v>
      </c>
      <c r="F93" s="231">
        <v>32648</v>
      </c>
      <c r="G93" s="230" t="s">
        <v>3454</v>
      </c>
      <c r="H93" s="232" t="s">
        <v>4288</v>
      </c>
      <c r="I93" s="232" t="s">
        <v>4292</v>
      </c>
      <c r="J93" s="232" t="s">
        <v>4291</v>
      </c>
      <c r="K93" s="230" t="s">
        <v>4350</v>
      </c>
      <c r="L93" s="232" t="s">
        <v>4296</v>
      </c>
      <c r="Z93" s="230" t="s">
        <v>4388</v>
      </c>
    </row>
    <row r="94" spans="1:26" x14ac:dyDescent="0.3">
      <c r="A94" s="230">
        <v>707006</v>
      </c>
      <c r="B94" s="230" t="s">
        <v>947</v>
      </c>
      <c r="C94" s="230" t="s">
        <v>68</v>
      </c>
      <c r="D94" s="230" t="s">
        <v>3682</v>
      </c>
      <c r="E94" s="230">
        <v>1</v>
      </c>
      <c r="F94" s="231">
        <v>32485</v>
      </c>
      <c r="G94" s="230" t="s">
        <v>4236</v>
      </c>
      <c r="H94" s="232" t="s">
        <v>4288</v>
      </c>
      <c r="I94" s="232" t="s">
        <v>4288</v>
      </c>
      <c r="J94" s="232" t="s">
        <v>4288</v>
      </c>
      <c r="K94" s="230" t="s">
        <v>4349</v>
      </c>
      <c r="L94" s="232" t="s">
        <v>4294</v>
      </c>
      <c r="Z94" s="230" t="s">
        <v>4388</v>
      </c>
    </row>
    <row r="95" spans="1:26" x14ac:dyDescent="0.3">
      <c r="A95" s="230">
        <v>707060</v>
      </c>
      <c r="B95" s="230" t="s">
        <v>3228</v>
      </c>
      <c r="C95" s="230" t="s">
        <v>68</v>
      </c>
      <c r="D95" s="230" t="s">
        <v>3566</v>
      </c>
      <c r="E95" s="230">
        <v>1</v>
      </c>
      <c r="F95" s="231">
        <v>32646</v>
      </c>
      <c r="G95" s="230" t="s">
        <v>272</v>
      </c>
      <c r="H95" s="232" t="s">
        <v>4288</v>
      </c>
      <c r="I95" s="232" t="s">
        <v>4288</v>
      </c>
      <c r="J95" s="232" t="s">
        <v>4288</v>
      </c>
      <c r="K95" s="230" t="s">
        <v>4349</v>
      </c>
      <c r="L95" s="232" t="s">
        <v>4293</v>
      </c>
      <c r="Z95" s="230" t="s">
        <v>4388</v>
      </c>
    </row>
    <row r="96" spans="1:26" x14ac:dyDescent="0.3">
      <c r="A96" s="230">
        <v>706837</v>
      </c>
      <c r="B96" s="230" t="s">
        <v>3148</v>
      </c>
      <c r="C96" s="230" t="s">
        <v>477</v>
      </c>
      <c r="D96" s="230" t="s">
        <v>4182</v>
      </c>
      <c r="E96" s="230">
        <v>1</v>
      </c>
      <c r="F96" s="231">
        <v>30958</v>
      </c>
      <c r="G96" s="230" t="s">
        <v>3277</v>
      </c>
      <c r="H96" s="232" t="s">
        <v>4291</v>
      </c>
      <c r="I96" s="232" t="s">
        <v>4288</v>
      </c>
      <c r="J96" s="232" t="s">
        <v>4291</v>
      </c>
      <c r="K96" s="230" t="s">
        <v>4349</v>
      </c>
      <c r="L96" s="232" t="s">
        <v>4303</v>
      </c>
      <c r="Z96" s="230" t="s">
        <v>4388</v>
      </c>
    </row>
    <row r="97" spans="1:26" x14ac:dyDescent="0.3">
      <c r="A97" s="230">
        <v>706828</v>
      </c>
      <c r="B97" s="230" t="s">
        <v>2418</v>
      </c>
      <c r="C97" s="230" t="s">
        <v>161</v>
      </c>
      <c r="D97" s="230" t="s">
        <v>4114</v>
      </c>
      <c r="E97" s="230">
        <v>1</v>
      </c>
      <c r="F97" s="231">
        <v>32298</v>
      </c>
      <c r="G97" s="230" t="s">
        <v>4033</v>
      </c>
      <c r="H97" s="232" t="s">
        <v>4288</v>
      </c>
      <c r="I97" s="232" t="s">
        <v>4288</v>
      </c>
      <c r="J97" s="232" t="s">
        <v>4291</v>
      </c>
      <c r="K97" s="230" t="s">
        <v>4349</v>
      </c>
      <c r="L97" s="232" t="s">
        <v>4295</v>
      </c>
      <c r="Z97" s="230" t="s">
        <v>4388</v>
      </c>
    </row>
    <row r="98" spans="1:26" x14ac:dyDescent="0.3">
      <c r="A98" s="230">
        <v>706834</v>
      </c>
      <c r="B98" s="230" t="s">
        <v>533</v>
      </c>
      <c r="C98" s="230" t="s">
        <v>107</v>
      </c>
      <c r="D98" s="230" t="s">
        <v>4180</v>
      </c>
      <c r="E98" s="230">
        <v>1</v>
      </c>
      <c r="F98" s="231">
        <v>32472</v>
      </c>
      <c r="G98" s="230" t="s">
        <v>4181</v>
      </c>
      <c r="H98" s="232" t="s">
        <v>4288</v>
      </c>
      <c r="I98" s="232" t="s">
        <v>4288</v>
      </c>
      <c r="J98" s="232" t="s">
        <v>4291</v>
      </c>
      <c r="K98" s="230" t="s">
        <v>4349</v>
      </c>
      <c r="L98" s="232" t="s">
        <v>4294</v>
      </c>
      <c r="Z98" s="230" t="s">
        <v>4388</v>
      </c>
    </row>
    <row r="99" spans="1:26" x14ac:dyDescent="0.3">
      <c r="A99" s="230">
        <v>706970</v>
      </c>
      <c r="B99" s="230" t="s">
        <v>2500</v>
      </c>
      <c r="C99" s="230" t="s">
        <v>156</v>
      </c>
      <c r="D99" s="230" t="s">
        <v>4227</v>
      </c>
      <c r="E99" s="230">
        <v>1</v>
      </c>
      <c r="F99" s="231">
        <v>32518</v>
      </c>
      <c r="G99" s="230" t="s">
        <v>3396</v>
      </c>
      <c r="H99" s="232" t="s">
        <v>4288</v>
      </c>
      <c r="I99" s="232" t="s">
        <v>4288</v>
      </c>
      <c r="J99" s="232" t="s">
        <v>4291</v>
      </c>
      <c r="K99" s="230" t="s">
        <v>4349</v>
      </c>
      <c r="L99" s="232" t="s">
        <v>4288</v>
      </c>
      <c r="Z99" s="230" t="s">
        <v>4388</v>
      </c>
    </row>
    <row r="100" spans="1:26" x14ac:dyDescent="0.3">
      <c r="A100" s="230">
        <v>706951</v>
      </c>
      <c r="B100" s="230" t="s">
        <v>658</v>
      </c>
      <c r="C100" s="230" t="s">
        <v>397</v>
      </c>
      <c r="D100" s="230" t="s">
        <v>4221</v>
      </c>
      <c r="E100" s="230">
        <v>1</v>
      </c>
      <c r="F100" s="231">
        <v>32696</v>
      </c>
      <c r="G100" s="230" t="s">
        <v>261</v>
      </c>
      <c r="H100" s="232" t="s">
        <v>4288</v>
      </c>
      <c r="I100" s="232" t="s">
        <v>4288</v>
      </c>
      <c r="J100" s="232" t="s">
        <v>4291</v>
      </c>
      <c r="K100" s="230" t="s">
        <v>4349</v>
      </c>
      <c r="L100" s="232" t="s">
        <v>4288</v>
      </c>
      <c r="Z100" s="230" t="s">
        <v>4388</v>
      </c>
    </row>
    <row r="101" spans="1:26" x14ac:dyDescent="0.3">
      <c r="A101" s="230">
        <v>706616</v>
      </c>
      <c r="B101" s="230" t="s">
        <v>3062</v>
      </c>
      <c r="C101" s="230" t="s">
        <v>3063</v>
      </c>
      <c r="D101" s="230" t="s">
        <v>4149</v>
      </c>
      <c r="E101" s="230">
        <v>1</v>
      </c>
      <c r="F101" s="231">
        <v>32119</v>
      </c>
      <c r="G101" s="230" t="s">
        <v>261</v>
      </c>
      <c r="H101" s="232" t="s">
        <v>4288</v>
      </c>
      <c r="I101" s="232" t="s">
        <v>4288</v>
      </c>
      <c r="J101" s="232" t="s">
        <v>4291</v>
      </c>
      <c r="K101" s="230" t="s">
        <v>4349</v>
      </c>
      <c r="L101" s="232" t="s">
        <v>4288</v>
      </c>
      <c r="Z101" s="230" t="s">
        <v>4388</v>
      </c>
    </row>
    <row r="102" spans="1:26" x14ac:dyDescent="0.3">
      <c r="A102" s="230">
        <v>700389</v>
      </c>
      <c r="B102" s="230" t="s">
        <v>389</v>
      </c>
      <c r="C102" s="230" t="s">
        <v>112</v>
      </c>
      <c r="D102" s="230" t="s">
        <v>3279</v>
      </c>
      <c r="E102" s="230">
        <v>1</v>
      </c>
      <c r="F102" s="231">
        <v>31718</v>
      </c>
      <c r="G102" s="230" t="s">
        <v>4070</v>
      </c>
      <c r="H102" s="232" t="s">
        <v>4288</v>
      </c>
      <c r="I102" s="232" t="s">
        <v>4288</v>
      </c>
      <c r="J102" s="232" t="s">
        <v>4288</v>
      </c>
      <c r="K102" s="230" t="s">
        <v>4348</v>
      </c>
      <c r="L102" s="232" t="s">
        <v>4288</v>
      </c>
      <c r="Z102" s="230" t="s">
        <v>4388</v>
      </c>
    </row>
    <row r="103" spans="1:26" x14ac:dyDescent="0.3">
      <c r="A103" s="230">
        <v>705753</v>
      </c>
      <c r="B103" s="230" t="s">
        <v>911</v>
      </c>
      <c r="C103" s="230" t="s">
        <v>912</v>
      </c>
      <c r="D103" s="230" t="s">
        <v>3263</v>
      </c>
      <c r="E103" s="230">
        <v>1</v>
      </c>
      <c r="F103" s="231">
        <v>31965</v>
      </c>
      <c r="G103" s="230" t="s">
        <v>261</v>
      </c>
      <c r="H103" s="232" t="s">
        <v>4288</v>
      </c>
      <c r="I103" s="232" t="s">
        <v>4288</v>
      </c>
      <c r="J103" s="232" t="s">
        <v>4288</v>
      </c>
      <c r="K103" s="230" t="s">
        <v>4348</v>
      </c>
      <c r="L103" s="232" t="s">
        <v>4288</v>
      </c>
      <c r="W103" s="230" t="s">
        <v>4388</v>
      </c>
      <c r="Z103" s="230" t="s">
        <v>4388</v>
      </c>
    </row>
    <row r="104" spans="1:26" x14ac:dyDescent="0.3">
      <c r="A104" s="230">
        <v>706965</v>
      </c>
      <c r="B104" s="230" t="s">
        <v>3190</v>
      </c>
      <c r="C104" s="230" t="s">
        <v>128</v>
      </c>
      <c r="D104" s="230" t="s">
        <v>3308</v>
      </c>
      <c r="E104" s="230">
        <v>1</v>
      </c>
      <c r="F104" s="231">
        <v>32631</v>
      </c>
      <c r="G104" s="230" t="s">
        <v>261</v>
      </c>
      <c r="H104" s="232" t="s">
        <v>4288</v>
      </c>
      <c r="I104" s="232" t="s">
        <v>4288</v>
      </c>
      <c r="J104" s="232" t="s">
        <v>4288</v>
      </c>
      <c r="K104" s="230" t="s">
        <v>4348</v>
      </c>
      <c r="L104" s="232" t="s">
        <v>4288</v>
      </c>
      <c r="Z104" s="230" t="s">
        <v>4388</v>
      </c>
    </row>
    <row r="105" spans="1:26" x14ac:dyDescent="0.3">
      <c r="A105" s="230">
        <v>707029</v>
      </c>
      <c r="B105" s="230" t="s">
        <v>318</v>
      </c>
      <c r="C105" s="230" t="s">
        <v>103</v>
      </c>
      <c r="D105" s="230" t="s">
        <v>4245</v>
      </c>
      <c r="E105" s="230">
        <v>1</v>
      </c>
      <c r="F105" s="231">
        <v>31739</v>
      </c>
      <c r="G105" s="230" t="s">
        <v>261</v>
      </c>
      <c r="H105" s="232" t="s">
        <v>4288</v>
      </c>
      <c r="I105" s="232" t="s">
        <v>4288</v>
      </c>
      <c r="J105" s="232" t="s">
        <v>4291</v>
      </c>
      <c r="K105" s="230" t="s">
        <v>4348</v>
      </c>
      <c r="L105" s="232" t="s">
        <v>4288</v>
      </c>
      <c r="Z105" s="230" t="s">
        <v>4388</v>
      </c>
    </row>
    <row r="106" spans="1:26" x14ac:dyDescent="0.3">
      <c r="A106" s="230">
        <v>705308</v>
      </c>
      <c r="B106" s="230" t="s">
        <v>814</v>
      </c>
      <c r="C106" s="230" t="s">
        <v>62</v>
      </c>
      <c r="D106" s="230" t="s">
        <v>4108</v>
      </c>
      <c r="E106" s="230">
        <v>1</v>
      </c>
      <c r="F106" s="231">
        <v>30639</v>
      </c>
      <c r="G106" s="230" t="s">
        <v>4109</v>
      </c>
      <c r="H106" s="232" t="s">
        <v>4288</v>
      </c>
      <c r="I106" s="232" t="s">
        <v>4292</v>
      </c>
      <c r="J106" s="232" t="s">
        <v>4291</v>
      </c>
      <c r="K106" s="230" t="s">
        <v>4348</v>
      </c>
      <c r="L106" s="232" t="s">
        <v>4297</v>
      </c>
      <c r="W106" s="230" t="s">
        <v>4388</v>
      </c>
      <c r="Z106" s="230" t="s">
        <v>4388</v>
      </c>
    </row>
    <row r="107" spans="1:26" x14ac:dyDescent="0.3">
      <c r="A107" s="230">
        <v>700677</v>
      </c>
      <c r="B107" s="230" t="s">
        <v>787</v>
      </c>
      <c r="C107" s="230" t="s">
        <v>69</v>
      </c>
      <c r="D107" s="230" t="s">
        <v>4071</v>
      </c>
      <c r="E107" s="230">
        <v>1</v>
      </c>
      <c r="F107" s="231">
        <v>31779</v>
      </c>
      <c r="G107" s="230" t="s">
        <v>4072</v>
      </c>
      <c r="H107" s="232" t="s">
        <v>4288</v>
      </c>
      <c r="I107" s="232" t="s">
        <v>4294</v>
      </c>
      <c r="J107" s="232" t="s">
        <v>4291</v>
      </c>
      <c r="K107" s="230" t="s">
        <v>4348</v>
      </c>
      <c r="L107" s="232" t="s">
        <v>4288</v>
      </c>
      <c r="Z107" s="230" t="s">
        <v>4388</v>
      </c>
    </row>
    <row r="108" spans="1:26" x14ac:dyDescent="0.3">
      <c r="A108" s="230">
        <v>707014</v>
      </c>
      <c r="B108" s="230" t="s">
        <v>948</v>
      </c>
      <c r="C108" s="230" t="s">
        <v>68</v>
      </c>
      <c r="D108" s="230" t="s">
        <v>3326</v>
      </c>
      <c r="E108" s="230">
        <v>1</v>
      </c>
      <c r="F108" s="231">
        <v>31786</v>
      </c>
      <c r="G108" s="230" t="s">
        <v>4238</v>
      </c>
      <c r="H108" s="232" t="s">
        <v>4288</v>
      </c>
      <c r="I108" s="232" t="s">
        <v>4288</v>
      </c>
      <c r="J108" s="232" t="s">
        <v>4288</v>
      </c>
      <c r="K108" s="230" t="s">
        <v>4347</v>
      </c>
      <c r="L108" s="232" t="s">
        <v>4299</v>
      </c>
      <c r="Z108" s="230" t="s">
        <v>4388</v>
      </c>
    </row>
    <row r="109" spans="1:26" x14ac:dyDescent="0.3">
      <c r="A109" s="230">
        <v>702782</v>
      </c>
      <c r="B109" s="230" t="s">
        <v>833</v>
      </c>
      <c r="C109" s="230" t="s">
        <v>124</v>
      </c>
      <c r="D109" s="230" t="s">
        <v>4077</v>
      </c>
      <c r="E109" s="230">
        <v>1</v>
      </c>
      <c r="F109" s="231">
        <v>31511</v>
      </c>
      <c r="G109" s="230" t="s">
        <v>4078</v>
      </c>
      <c r="H109" s="232" t="s">
        <v>4288</v>
      </c>
      <c r="I109" s="232" t="s">
        <v>4292</v>
      </c>
      <c r="J109" s="232" t="s">
        <v>4288</v>
      </c>
      <c r="K109" s="230" t="s">
        <v>4347</v>
      </c>
      <c r="L109" s="232" t="s">
        <v>4295</v>
      </c>
      <c r="Z109" s="230" t="s">
        <v>4388</v>
      </c>
    </row>
    <row r="110" spans="1:26" x14ac:dyDescent="0.3">
      <c r="A110" s="230">
        <v>706910</v>
      </c>
      <c r="B110" s="230" t="s">
        <v>2515</v>
      </c>
      <c r="C110" s="230" t="s">
        <v>97</v>
      </c>
      <c r="D110" s="230" t="s">
        <v>3476</v>
      </c>
      <c r="E110" s="230">
        <v>1</v>
      </c>
      <c r="F110" s="231">
        <v>31644</v>
      </c>
      <c r="G110" s="230" t="s">
        <v>261</v>
      </c>
      <c r="H110" s="232" t="s">
        <v>4291</v>
      </c>
      <c r="I110" s="232" t="s">
        <v>4288</v>
      </c>
      <c r="J110" s="232" t="s">
        <v>4291</v>
      </c>
      <c r="K110" s="230" t="s">
        <v>4347</v>
      </c>
      <c r="L110" s="232" t="s">
        <v>4288</v>
      </c>
      <c r="Z110" s="230" t="s">
        <v>4388</v>
      </c>
    </row>
    <row r="111" spans="1:26" x14ac:dyDescent="0.3">
      <c r="A111" s="230">
        <v>700113</v>
      </c>
      <c r="B111" s="230" t="s">
        <v>2620</v>
      </c>
      <c r="C111" s="230" t="s">
        <v>68</v>
      </c>
      <c r="D111" s="230" t="s">
        <v>3364</v>
      </c>
      <c r="E111" s="230">
        <v>1</v>
      </c>
      <c r="F111" s="231">
        <v>31495</v>
      </c>
      <c r="G111" s="230" t="s">
        <v>261</v>
      </c>
      <c r="H111" s="232" t="s">
        <v>4288</v>
      </c>
      <c r="I111" s="232" t="s">
        <v>4294</v>
      </c>
      <c r="J111" s="232" t="s">
        <v>4288</v>
      </c>
      <c r="K111" s="230" t="s">
        <v>4346</v>
      </c>
      <c r="L111" s="232" t="s">
        <v>4299</v>
      </c>
      <c r="Z111" s="230" t="s">
        <v>4388</v>
      </c>
    </row>
    <row r="112" spans="1:26" x14ac:dyDescent="0.3">
      <c r="A112" s="230">
        <v>706776</v>
      </c>
      <c r="B112" s="230" t="s">
        <v>1012</v>
      </c>
      <c r="C112" s="230" t="s">
        <v>61</v>
      </c>
      <c r="D112" s="230" t="s">
        <v>3906</v>
      </c>
      <c r="E112" s="230">
        <v>1</v>
      </c>
      <c r="F112" s="231">
        <v>29060</v>
      </c>
      <c r="G112" s="230" t="s">
        <v>3669</v>
      </c>
      <c r="H112" s="232" t="s">
        <v>4288</v>
      </c>
      <c r="I112" s="232" t="s">
        <v>4288</v>
      </c>
      <c r="J112" s="232" t="s">
        <v>4291</v>
      </c>
      <c r="K112" s="230" t="s">
        <v>4346</v>
      </c>
      <c r="L112" s="232" t="s">
        <v>4300</v>
      </c>
      <c r="Z112" s="230" t="s">
        <v>4388</v>
      </c>
    </row>
    <row r="113" spans="1:26" x14ac:dyDescent="0.3">
      <c r="A113" s="230">
        <v>707040</v>
      </c>
      <c r="B113" s="230" t="s">
        <v>950</v>
      </c>
      <c r="C113" s="230" t="s">
        <v>103</v>
      </c>
      <c r="D113" s="230" t="s">
        <v>3400</v>
      </c>
      <c r="E113" s="230">
        <v>1</v>
      </c>
      <c r="F113" s="231">
        <v>31052</v>
      </c>
      <c r="G113" s="230" t="s">
        <v>4250</v>
      </c>
      <c r="H113" s="232" t="s">
        <v>4288</v>
      </c>
      <c r="I113" s="232" t="s">
        <v>4288</v>
      </c>
      <c r="J113" s="232" t="s">
        <v>4291</v>
      </c>
      <c r="K113" s="230" t="s">
        <v>4346</v>
      </c>
      <c r="L113" s="232" t="s">
        <v>4291</v>
      </c>
      <c r="Z113" s="230" t="s">
        <v>4388</v>
      </c>
    </row>
    <row r="114" spans="1:26" x14ac:dyDescent="0.3">
      <c r="A114" s="230">
        <v>700087</v>
      </c>
      <c r="B114" s="230" t="s">
        <v>2880</v>
      </c>
      <c r="C114" s="230" t="s">
        <v>64</v>
      </c>
      <c r="D114" s="230" t="s">
        <v>4069</v>
      </c>
      <c r="E114" s="230">
        <v>1</v>
      </c>
      <c r="F114" s="231">
        <v>31006</v>
      </c>
      <c r="G114" s="230" t="s">
        <v>3744</v>
      </c>
      <c r="H114" s="232" t="s">
        <v>4288</v>
      </c>
      <c r="I114" s="232" t="s">
        <v>4292</v>
      </c>
      <c r="J114" s="232" t="s">
        <v>4288</v>
      </c>
      <c r="K114" s="230" t="s">
        <v>4345</v>
      </c>
      <c r="L114" s="232" t="s">
        <v>4297</v>
      </c>
      <c r="Z114" s="230" t="s">
        <v>4388</v>
      </c>
    </row>
    <row r="115" spans="1:26" x14ac:dyDescent="0.3">
      <c r="A115" s="230">
        <v>706767</v>
      </c>
      <c r="B115" s="230" t="s">
        <v>2484</v>
      </c>
      <c r="C115" s="230" t="s">
        <v>1933</v>
      </c>
      <c r="D115" s="230" t="s">
        <v>4164</v>
      </c>
      <c r="E115" s="230">
        <v>1</v>
      </c>
      <c r="F115" s="231">
        <v>29545</v>
      </c>
      <c r="G115" s="230" t="s">
        <v>4165</v>
      </c>
      <c r="H115" s="232" t="s">
        <v>4288</v>
      </c>
      <c r="I115" s="232" t="s">
        <v>4288</v>
      </c>
      <c r="J115" s="232" t="s">
        <v>4291</v>
      </c>
      <c r="K115" s="230" t="s">
        <v>4345</v>
      </c>
      <c r="L115" s="232" t="s">
        <v>4302</v>
      </c>
      <c r="Z115" s="230" t="s">
        <v>4388</v>
      </c>
    </row>
    <row r="116" spans="1:26" x14ac:dyDescent="0.3">
      <c r="A116" s="230">
        <v>706928</v>
      </c>
      <c r="B116" s="230" t="s">
        <v>970</v>
      </c>
      <c r="C116" s="230" t="s">
        <v>68</v>
      </c>
      <c r="D116" s="230" t="s">
        <v>4211</v>
      </c>
      <c r="E116" s="230">
        <v>1</v>
      </c>
      <c r="F116" s="231">
        <v>30550</v>
      </c>
      <c r="G116" s="230" t="s">
        <v>3783</v>
      </c>
      <c r="H116" s="232" t="s">
        <v>4288</v>
      </c>
      <c r="I116" s="232" t="s">
        <v>4288</v>
      </c>
      <c r="J116" s="232" t="s">
        <v>4291</v>
      </c>
      <c r="K116" s="230" t="s">
        <v>4345</v>
      </c>
      <c r="L116" s="232" t="s">
        <v>4294</v>
      </c>
      <c r="Z116" s="230" t="s">
        <v>4388</v>
      </c>
    </row>
    <row r="117" spans="1:26" x14ac:dyDescent="0.3">
      <c r="A117" s="230">
        <v>702231</v>
      </c>
      <c r="B117" s="230" t="s">
        <v>797</v>
      </c>
      <c r="C117" s="230" t="s">
        <v>66</v>
      </c>
      <c r="D117" s="230" t="s">
        <v>3384</v>
      </c>
      <c r="E117" s="230">
        <v>1</v>
      </c>
      <c r="F117" s="231">
        <v>31325</v>
      </c>
      <c r="G117" s="230" t="s">
        <v>3552</v>
      </c>
      <c r="H117" s="232" t="s">
        <v>4288</v>
      </c>
      <c r="I117" s="232" t="s">
        <v>4292</v>
      </c>
      <c r="J117" s="232" t="s">
        <v>4291</v>
      </c>
      <c r="K117" s="230" t="s">
        <v>4345</v>
      </c>
      <c r="L117" s="232" t="s">
        <v>4301</v>
      </c>
      <c r="V117" s="230" t="s">
        <v>4388</v>
      </c>
      <c r="Z117" s="230" t="s">
        <v>4388</v>
      </c>
    </row>
    <row r="118" spans="1:26" x14ac:dyDescent="0.3">
      <c r="A118" s="230">
        <v>700483</v>
      </c>
      <c r="B118" s="230" t="s">
        <v>834</v>
      </c>
      <c r="C118" s="230" t="s">
        <v>490</v>
      </c>
      <c r="D118" s="230" t="s">
        <v>3338</v>
      </c>
      <c r="E118" s="230">
        <v>1</v>
      </c>
      <c r="F118" s="231">
        <v>30994</v>
      </c>
      <c r="G118" s="230" t="s">
        <v>279</v>
      </c>
      <c r="H118" s="232" t="s">
        <v>4288</v>
      </c>
      <c r="I118" s="232" t="s">
        <v>4292</v>
      </c>
      <c r="J118" s="232" t="s">
        <v>4288</v>
      </c>
      <c r="K118" s="230" t="s">
        <v>4344</v>
      </c>
      <c r="L118" s="232" t="s">
        <v>4296</v>
      </c>
      <c r="Z118" s="230" t="s">
        <v>4388</v>
      </c>
    </row>
    <row r="119" spans="1:26" x14ac:dyDescent="0.3">
      <c r="A119" s="230">
        <v>704000</v>
      </c>
      <c r="B119" s="230" t="s">
        <v>985</v>
      </c>
      <c r="C119" s="230" t="s">
        <v>159</v>
      </c>
      <c r="D119" s="230" t="s">
        <v>3286</v>
      </c>
      <c r="E119" s="230">
        <v>1</v>
      </c>
      <c r="F119" s="231">
        <v>30839</v>
      </c>
      <c r="G119" s="230" t="s">
        <v>261</v>
      </c>
      <c r="H119" s="232" t="s">
        <v>4288</v>
      </c>
      <c r="I119" s="232" t="s">
        <v>4292</v>
      </c>
      <c r="J119" s="232" t="s">
        <v>4288</v>
      </c>
      <c r="K119" s="230" t="s">
        <v>4344</v>
      </c>
      <c r="L119" s="232" t="s">
        <v>4288</v>
      </c>
      <c r="Z119" s="230" t="s">
        <v>4388</v>
      </c>
    </row>
    <row r="120" spans="1:26" x14ac:dyDescent="0.3">
      <c r="A120" s="230">
        <v>705807</v>
      </c>
      <c r="B120" s="230" t="s">
        <v>2928</v>
      </c>
      <c r="C120" s="230" t="s">
        <v>296</v>
      </c>
      <c r="D120" s="230" t="s">
        <v>3429</v>
      </c>
      <c r="E120" s="230">
        <v>1</v>
      </c>
      <c r="F120" s="231">
        <v>30579</v>
      </c>
      <c r="G120" s="230" t="s">
        <v>4113</v>
      </c>
      <c r="H120" s="232" t="s">
        <v>4288</v>
      </c>
      <c r="I120" s="232" t="s">
        <v>4288</v>
      </c>
      <c r="J120" s="232" t="s">
        <v>4291</v>
      </c>
      <c r="K120" s="230" t="s">
        <v>4344</v>
      </c>
      <c r="L120" s="232" t="s">
        <v>4301</v>
      </c>
      <c r="Z120" s="230" t="s">
        <v>4388</v>
      </c>
    </row>
    <row r="121" spans="1:26" x14ac:dyDescent="0.3">
      <c r="A121" s="230">
        <v>702294</v>
      </c>
      <c r="B121" s="230" t="s">
        <v>854</v>
      </c>
      <c r="C121" s="230" t="s">
        <v>61</v>
      </c>
      <c r="D121" s="230" t="s">
        <v>3591</v>
      </c>
      <c r="E121" s="230">
        <v>1</v>
      </c>
      <c r="F121" s="231">
        <v>29386</v>
      </c>
      <c r="G121" s="230" t="s">
        <v>261</v>
      </c>
      <c r="H121" s="232" t="s">
        <v>4288</v>
      </c>
      <c r="I121" s="232" t="s">
        <v>4288</v>
      </c>
      <c r="J121" s="232" t="s">
        <v>4291</v>
      </c>
      <c r="K121" s="230" t="s">
        <v>4344</v>
      </c>
      <c r="L121" s="232" t="s">
        <v>4288</v>
      </c>
      <c r="Z121" s="230" t="s">
        <v>4388</v>
      </c>
    </row>
    <row r="122" spans="1:26" x14ac:dyDescent="0.3">
      <c r="A122" s="230">
        <v>702753</v>
      </c>
      <c r="B122" s="230" t="s">
        <v>798</v>
      </c>
      <c r="C122" s="230" t="s">
        <v>121</v>
      </c>
      <c r="D122" s="230" t="s">
        <v>4075</v>
      </c>
      <c r="E122" s="230">
        <v>1</v>
      </c>
      <c r="F122" s="231">
        <v>29611</v>
      </c>
      <c r="G122" s="230" t="s">
        <v>4076</v>
      </c>
      <c r="H122" s="232" t="s">
        <v>4288</v>
      </c>
      <c r="I122" s="232" t="s">
        <v>4294</v>
      </c>
      <c r="J122" s="232" t="s">
        <v>4288</v>
      </c>
      <c r="K122" s="230" t="s">
        <v>4343</v>
      </c>
      <c r="L122" s="232" t="s">
        <v>4302</v>
      </c>
      <c r="V122" s="230" t="s">
        <v>4388</v>
      </c>
      <c r="Z122" s="230" t="s">
        <v>4388</v>
      </c>
    </row>
    <row r="123" spans="1:26" x14ac:dyDescent="0.3">
      <c r="A123" s="230">
        <v>706764</v>
      </c>
      <c r="B123" s="230" t="s">
        <v>3119</v>
      </c>
      <c r="C123" s="230" t="s">
        <v>116</v>
      </c>
      <c r="D123" s="230" t="s">
        <v>3385</v>
      </c>
      <c r="E123" s="230">
        <v>1</v>
      </c>
      <c r="F123" s="231">
        <v>28167</v>
      </c>
      <c r="G123" s="230" t="s">
        <v>3498</v>
      </c>
      <c r="H123" s="232" t="s">
        <v>4288</v>
      </c>
      <c r="I123" s="232" t="s">
        <v>4288</v>
      </c>
      <c r="J123" s="232" t="s">
        <v>4291</v>
      </c>
      <c r="K123" s="230" t="s">
        <v>4343</v>
      </c>
      <c r="L123" s="232" t="s">
        <v>4288</v>
      </c>
      <c r="Z123" s="230" t="s">
        <v>4388</v>
      </c>
    </row>
    <row r="124" spans="1:26" x14ac:dyDescent="0.3">
      <c r="A124" s="230">
        <v>706962</v>
      </c>
      <c r="B124" s="230" t="s">
        <v>3189</v>
      </c>
      <c r="C124" s="230" t="s">
        <v>66</v>
      </c>
      <c r="D124" s="230" t="s">
        <v>3385</v>
      </c>
      <c r="E124" s="230">
        <v>1</v>
      </c>
      <c r="F124" s="231">
        <v>26498</v>
      </c>
      <c r="G124" s="230" t="s">
        <v>3396</v>
      </c>
      <c r="H124" s="232" t="s">
        <v>4288</v>
      </c>
      <c r="I124" s="232" t="s">
        <v>4288</v>
      </c>
      <c r="J124" s="232" t="s">
        <v>4291</v>
      </c>
      <c r="K124" s="230" t="s">
        <v>4343</v>
      </c>
      <c r="L124" s="232" t="s">
        <v>4292</v>
      </c>
      <c r="Z124" s="230" t="s">
        <v>4388</v>
      </c>
    </row>
    <row r="125" spans="1:26" x14ac:dyDescent="0.3">
      <c r="A125" s="230">
        <v>707019</v>
      </c>
      <c r="B125" s="230" t="s">
        <v>3214</v>
      </c>
      <c r="C125" s="230" t="s">
        <v>342</v>
      </c>
      <c r="D125" s="230" t="s">
        <v>4240</v>
      </c>
      <c r="E125" s="230">
        <v>1</v>
      </c>
      <c r="F125" s="231">
        <v>29417</v>
      </c>
      <c r="G125" s="230" t="s">
        <v>261</v>
      </c>
      <c r="H125" s="232" t="s">
        <v>4288</v>
      </c>
      <c r="I125" s="232" t="s">
        <v>4288</v>
      </c>
      <c r="J125" s="232" t="s">
        <v>4291</v>
      </c>
      <c r="K125" s="230" t="s">
        <v>4342</v>
      </c>
      <c r="L125" s="232" t="s">
        <v>4288</v>
      </c>
      <c r="Z125" s="230" t="s">
        <v>4388</v>
      </c>
    </row>
    <row r="126" spans="1:26" x14ac:dyDescent="0.3">
      <c r="A126" s="230">
        <v>706262</v>
      </c>
      <c r="B126" s="230" t="s">
        <v>2555</v>
      </c>
      <c r="C126" s="230" t="s">
        <v>569</v>
      </c>
      <c r="D126" s="230" t="s">
        <v>4131</v>
      </c>
      <c r="E126" s="230">
        <v>1</v>
      </c>
      <c r="F126" s="231">
        <v>28880</v>
      </c>
      <c r="G126" s="230" t="s">
        <v>4132</v>
      </c>
      <c r="H126" s="232" t="s">
        <v>4288</v>
      </c>
      <c r="I126" s="232" t="s">
        <v>4288</v>
      </c>
      <c r="J126" s="232" t="s">
        <v>4291</v>
      </c>
      <c r="K126" s="230" t="s">
        <v>4342</v>
      </c>
      <c r="L126" s="232" t="s">
        <v>4288</v>
      </c>
      <c r="Z126" s="230" t="s">
        <v>4388</v>
      </c>
    </row>
    <row r="127" spans="1:26" x14ac:dyDescent="0.3">
      <c r="A127" s="230">
        <v>706939</v>
      </c>
      <c r="B127" s="230" t="s">
        <v>939</v>
      </c>
      <c r="C127" s="230" t="s">
        <v>940</v>
      </c>
      <c r="D127" s="230" t="s">
        <v>3947</v>
      </c>
      <c r="E127" s="230">
        <v>1</v>
      </c>
      <c r="F127" s="231">
        <v>29632</v>
      </c>
      <c r="G127" s="230" t="s">
        <v>4216</v>
      </c>
      <c r="H127" s="232" t="s">
        <v>4288</v>
      </c>
      <c r="I127" s="232" t="s">
        <v>4288</v>
      </c>
      <c r="J127" s="232" t="s">
        <v>4291</v>
      </c>
      <c r="K127" s="230" t="s">
        <v>4342</v>
      </c>
      <c r="L127" s="232" t="s">
        <v>4298</v>
      </c>
      <c r="Z127" s="230" t="s">
        <v>4388</v>
      </c>
    </row>
    <row r="128" spans="1:26" x14ac:dyDescent="0.3">
      <c r="A128" s="230">
        <v>706838</v>
      </c>
      <c r="B128" s="230" t="s">
        <v>476</v>
      </c>
      <c r="C128" s="230" t="s">
        <v>473</v>
      </c>
      <c r="D128" s="230" t="s">
        <v>4183</v>
      </c>
      <c r="E128" s="230">
        <v>1</v>
      </c>
      <c r="F128" s="231">
        <v>28307</v>
      </c>
      <c r="G128" s="230" t="s">
        <v>3316</v>
      </c>
      <c r="H128" s="232" t="s">
        <v>4291</v>
      </c>
      <c r="I128" s="232" t="s">
        <v>4288</v>
      </c>
      <c r="J128" s="232" t="s">
        <v>4291</v>
      </c>
      <c r="K128" s="230" t="s">
        <v>4341</v>
      </c>
      <c r="L128" s="232" t="s">
        <v>4288</v>
      </c>
      <c r="Z128" s="230" t="s">
        <v>4388</v>
      </c>
    </row>
    <row r="129" spans="1:26" x14ac:dyDescent="0.3">
      <c r="A129" s="230">
        <v>706824</v>
      </c>
      <c r="B129" s="230" t="s">
        <v>2488</v>
      </c>
      <c r="C129" s="230" t="s">
        <v>66</v>
      </c>
      <c r="D129" s="230" t="s">
        <v>3364</v>
      </c>
      <c r="E129" s="230">
        <v>1</v>
      </c>
      <c r="F129" s="231">
        <v>28705</v>
      </c>
      <c r="G129" s="230" t="s">
        <v>261</v>
      </c>
      <c r="H129" s="232" t="s">
        <v>4288</v>
      </c>
      <c r="I129" s="232" t="s">
        <v>4288</v>
      </c>
      <c r="J129" s="232" t="s">
        <v>4288</v>
      </c>
      <c r="K129" s="230" t="s">
        <v>4339</v>
      </c>
      <c r="L129" s="232" t="s">
        <v>4288</v>
      </c>
      <c r="Z129" s="230" t="s">
        <v>4388</v>
      </c>
    </row>
    <row r="130" spans="1:26" x14ac:dyDescent="0.3">
      <c r="A130" s="230">
        <v>706414</v>
      </c>
      <c r="B130" s="230" t="s">
        <v>2618</v>
      </c>
      <c r="C130" s="230" t="s">
        <v>2619</v>
      </c>
      <c r="D130" s="230" t="s">
        <v>4141</v>
      </c>
      <c r="E130" s="230">
        <v>1</v>
      </c>
      <c r="F130" s="231">
        <v>29253</v>
      </c>
      <c r="G130" s="230" t="s">
        <v>271</v>
      </c>
      <c r="H130" s="232" t="s">
        <v>4288</v>
      </c>
      <c r="I130" s="232" t="s">
        <v>4288</v>
      </c>
      <c r="J130" s="232" t="s">
        <v>4291</v>
      </c>
      <c r="K130" s="230" t="s">
        <v>4339</v>
      </c>
      <c r="L130" s="232" t="s">
        <v>4291</v>
      </c>
      <c r="Z130" s="230" t="s">
        <v>4388</v>
      </c>
    </row>
    <row r="131" spans="1:26" x14ac:dyDescent="0.3">
      <c r="A131" s="230">
        <v>706968</v>
      </c>
      <c r="B131" s="230" t="s">
        <v>3192</v>
      </c>
      <c r="C131" s="230" t="s">
        <v>69</v>
      </c>
      <c r="D131" s="230" t="s">
        <v>3271</v>
      </c>
      <c r="E131" s="230">
        <v>1</v>
      </c>
      <c r="F131" s="231">
        <v>28113</v>
      </c>
      <c r="G131" s="230" t="s">
        <v>261</v>
      </c>
      <c r="H131" s="232" t="s">
        <v>4288</v>
      </c>
      <c r="I131" s="232" t="s">
        <v>4288</v>
      </c>
      <c r="J131" s="232" t="s">
        <v>4288</v>
      </c>
      <c r="K131" s="230" t="s">
        <v>4338</v>
      </c>
      <c r="L131" s="232" t="s">
        <v>4288</v>
      </c>
      <c r="Z131" s="230" t="s">
        <v>4388</v>
      </c>
    </row>
    <row r="132" spans="1:26" x14ac:dyDescent="0.3">
      <c r="A132" s="230">
        <v>707074</v>
      </c>
      <c r="B132" s="230" t="s">
        <v>2468</v>
      </c>
      <c r="C132" s="230" t="s">
        <v>97</v>
      </c>
      <c r="D132" s="230" t="s">
        <v>3361</v>
      </c>
      <c r="E132" s="230">
        <v>1</v>
      </c>
      <c r="F132" s="231">
        <v>28409</v>
      </c>
      <c r="G132" s="230" t="s">
        <v>4257</v>
      </c>
      <c r="H132" s="232" t="s">
        <v>4288</v>
      </c>
      <c r="I132" s="232" t="s">
        <v>4288</v>
      </c>
      <c r="J132" s="232" t="s">
        <v>4291</v>
      </c>
      <c r="K132" s="230" t="s">
        <v>4337</v>
      </c>
      <c r="L132" s="232" t="s">
        <v>4301</v>
      </c>
      <c r="Z132" s="230" t="s">
        <v>4388</v>
      </c>
    </row>
    <row r="133" spans="1:26" x14ac:dyDescent="0.3">
      <c r="A133" s="230">
        <v>703964</v>
      </c>
      <c r="B133" s="230" t="s">
        <v>837</v>
      </c>
      <c r="C133" s="230" t="s">
        <v>161</v>
      </c>
      <c r="D133" s="230" t="s">
        <v>4091</v>
      </c>
      <c r="E133" s="230">
        <v>1</v>
      </c>
      <c r="F133" s="231">
        <v>26589</v>
      </c>
      <c r="G133" s="230" t="s">
        <v>3396</v>
      </c>
      <c r="H133" s="232" t="s">
        <v>4288</v>
      </c>
      <c r="I133" s="232" t="s">
        <v>4288</v>
      </c>
      <c r="J133" s="232" t="s">
        <v>4291</v>
      </c>
      <c r="K133" s="230" t="s">
        <v>4333</v>
      </c>
      <c r="L133" s="232" t="s">
        <v>4301</v>
      </c>
      <c r="V133" s="230" t="s">
        <v>4388</v>
      </c>
      <c r="W133" s="230" t="s">
        <v>4388</v>
      </c>
      <c r="Z133" s="230" t="s">
        <v>4388</v>
      </c>
    </row>
    <row r="134" spans="1:26" x14ac:dyDescent="0.3">
      <c r="A134" s="230">
        <v>706994</v>
      </c>
      <c r="B134" s="230" t="s">
        <v>3201</v>
      </c>
      <c r="C134" s="230" t="s">
        <v>647</v>
      </c>
      <c r="D134" s="230" t="s">
        <v>4233</v>
      </c>
      <c r="E134" s="230">
        <v>1</v>
      </c>
      <c r="F134" s="231">
        <v>25427</v>
      </c>
      <c r="G134" s="230" t="s">
        <v>3330</v>
      </c>
      <c r="H134" s="232" t="s">
        <v>4288</v>
      </c>
      <c r="I134" s="232" t="s">
        <v>4288</v>
      </c>
      <c r="J134" s="232" t="s">
        <v>4291</v>
      </c>
      <c r="K134" s="230" t="s">
        <v>4332</v>
      </c>
      <c r="L134" s="232" t="s">
        <v>4302</v>
      </c>
      <c r="Z134" s="230" t="s">
        <v>4388</v>
      </c>
    </row>
    <row r="135" spans="1:26" x14ac:dyDescent="0.3">
      <c r="A135" s="230">
        <v>707034</v>
      </c>
      <c r="B135" s="230" t="s">
        <v>486</v>
      </c>
      <c r="C135" s="230" t="s">
        <v>355</v>
      </c>
      <c r="D135" s="230" t="s">
        <v>3921</v>
      </c>
      <c r="E135" s="230">
        <v>1</v>
      </c>
      <c r="F135" s="231">
        <v>22413</v>
      </c>
      <c r="G135" s="230" t="s">
        <v>3977</v>
      </c>
      <c r="H135" s="232" t="s">
        <v>4291</v>
      </c>
      <c r="I135" s="232" t="s">
        <v>4288</v>
      </c>
      <c r="J135" s="232" t="s">
        <v>4291</v>
      </c>
      <c r="K135" s="230" t="s">
        <v>4329</v>
      </c>
      <c r="L135" s="232" t="s">
        <v>4288</v>
      </c>
      <c r="Z135" s="230" t="s">
        <v>4388</v>
      </c>
    </row>
    <row r="136" spans="1:26" x14ac:dyDescent="0.3">
      <c r="A136" s="230">
        <v>706181</v>
      </c>
      <c r="B136" s="230" t="s">
        <v>977</v>
      </c>
      <c r="C136" s="230" t="s">
        <v>248</v>
      </c>
      <c r="D136" s="230" t="s">
        <v>3309</v>
      </c>
      <c r="E136" s="230">
        <v>1</v>
      </c>
      <c r="F136" s="231">
        <v>34910</v>
      </c>
      <c r="G136" s="230" t="s">
        <v>4127</v>
      </c>
      <c r="H136" s="232" t="s">
        <v>4288</v>
      </c>
      <c r="I136" s="232" t="s">
        <v>4288</v>
      </c>
      <c r="J136" s="232" t="s">
        <v>4291</v>
      </c>
      <c r="L136" s="232" t="s">
        <v>4301</v>
      </c>
      <c r="Z136" s="230" t="s">
        <v>4388</v>
      </c>
    </row>
    <row r="137" spans="1:26" x14ac:dyDescent="0.3">
      <c r="A137" s="230">
        <v>704138</v>
      </c>
      <c r="B137" s="230" t="s">
        <v>986</v>
      </c>
      <c r="C137" s="230" t="s">
        <v>375</v>
      </c>
      <c r="D137" s="230" t="s">
        <v>4095</v>
      </c>
      <c r="E137" s="230">
        <v>1</v>
      </c>
      <c r="F137" s="231">
        <v>35572</v>
      </c>
      <c r="G137" s="230" t="s">
        <v>261</v>
      </c>
      <c r="H137" s="232" t="s">
        <v>4288</v>
      </c>
      <c r="I137" s="232" t="s">
        <v>4288</v>
      </c>
      <c r="J137" s="232" t="s">
        <v>4291</v>
      </c>
      <c r="L137" s="232" t="s">
        <v>4288</v>
      </c>
      <c r="W137" s="230" t="s">
        <v>4388</v>
      </c>
      <c r="X137" s="230" t="s">
        <v>4388</v>
      </c>
      <c r="Z137" s="230" t="s">
        <v>4388</v>
      </c>
    </row>
    <row r="138" spans="1:26" x14ac:dyDescent="0.3">
      <c r="A138" s="230">
        <v>706573</v>
      </c>
      <c r="B138" s="230" t="s">
        <v>3054</v>
      </c>
      <c r="C138" s="230" t="s">
        <v>131</v>
      </c>
      <c r="D138" s="230" t="s">
        <v>3438</v>
      </c>
      <c r="E138" s="230">
        <v>1</v>
      </c>
      <c r="F138" s="231">
        <v>25479</v>
      </c>
      <c r="G138" s="230" t="s">
        <v>272</v>
      </c>
      <c r="H138" s="232" t="s">
        <v>4288</v>
      </c>
      <c r="I138" s="232" t="s">
        <v>4288</v>
      </c>
      <c r="J138" s="232" t="s">
        <v>4291</v>
      </c>
      <c r="Z138" s="230" t="s">
        <v>4388</v>
      </c>
    </row>
    <row r="139" spans="1:26" x14ac:dyDescent="0.3">
      <c r="A139" s="230">
        <v>703046</v>
      </c>
      <c r="B139" s="230" t="s">
        <v>2661</v>
      </c>
      <c r="C139" s="230" t="s">
        <v>66</v>
      </c>
      <c r="D139" s="230" t="s">
        <v>3358</v>
      </c>
      <c r="E139" s="230">
        <v>1</v>
      </c>
      <c r="F139" s="231">
        <v>35010</v>
      </c>
      <c r="G139" s="230" t="s">
        <v>261</v>
      </c>
      <c r="H139" s="232" t="s">
        <v>4288</v>
      </c>
      <c r="I139" s="232" t="s">
        <v>4292</v>
      </c>
      <c r="J139" s="232" t="s">
        <v>4291</v>
      </c>
      <c r="L139" s="232" t="s">
        <v>4288</v>
      </c>
      <c r="Z139" s="230" t="s">
        <v>4388</v>
      </c>
    </row>
    <row r="140" spans="1:26" x14ac:dyDescent="0.3">
      <c r="A140" s="230">
        <v>703544</v>
      </c>
      <c r="B140" s="230" t="s">
        <v>2889</v>
      </c>
      <c r="C140" s="230" t="s">
        <v>70</v>
      </c>
      <c r="D140" s="230" t="s">
        <v>4084</v>
      </c>
      <c r="E140" s="230">
        <v>1</v>
      </c>
      <c r="F140" s="231">
        <v>34720</v>
      </c>
      <c r="G140" s="230" t="s">
        <v>261</v>
      </c>
      <c r="H140" s="232" t="s">
        <v>4288</v>
      </c>
      <c r="I140" s="232" t="s">
        <v>4292</v>
      </c>
      <c r="J140" s="232" t="s">
        <v>4291</v>
      </c>
      <c r="L140" s="232" t="s">
        <v>4288</v>
      </c>
      <c r="W140" s="230" t="s">
        <v>4388</v>
      </c>
      <c r="X140" s="230" t="s">
        <v>4388</v>
      </c>
      <c r="Z140" s="230" t="s">
        <v>4388</v>
      </c>
    </row>
    <row r="141" spans="1:26" x14ac:dyDescent="0.3">
      <c r="A141" s="230">
        <v>706231</v>
      </c>
      <c r="B141" s="230" t="s">
        <v>2546</v>
      </c>
      <c r="C141" s="230" t="s">
        <v>689</v>
      </c>
      <c r="D141" s="230" t="s">
        <v>3329</v>
      </c>
      <c r="E141" s="230">
        <v>1</v>
      </c>
      <c r="F141" s="231">
        <v>35906</v>
      </c>
      <c r="G141" s="230" t="s">
        <v>3396</v>
      </c>
      <c r="H141" s="232" t="s">
        <v>4288</v>
      </c>
      <c r="I141" s="232" t="s">
        <v>4288</v>
      </c>
      <c r="Z141" s="230" t="s">
        <v>4388</v>
      </c>
    </row>
    <row r="142" spans="1:26" x14ac:dyDescent="0.3">
      <c r="A142" s="230">
        <v>706846</v>
      </c>
      <c r="B142" s="230" t="s">
        <v>2513</v>
      </c>
      <c r="C142" s="230" t="s">
        <v>607</v>
      </c>
      <c r="D142" s="230" t="s">
        <v>4189</v>
      </c>
      <c r="E142" s="230">
        <v>2</v>
      </c>
      <c r="F142" s="231">
        <v>0</v>
      </c>
      <c r="G142" s="230" t="s">
        <v>280</v>
      </c>
      <c r="H142" s="232" t="s">
        <v>4288</v>
      </c>
      <c r="I142" s="232" t="s">
        <v>4288</v>
      </c>
      <c r="J142" s="232" t="s">
        <v>4291</v>
      </c>
      <c r="K142" s="230" t="s">
        <v>4362</v>
      </c>
      <c r="L142" s="232" t="s">
        <v>4288</v>
      </c>
      <c r="Z142" s="230" t="s">
        <v>4388</v>
      </c>
    </row>
    <row r="143" spans="1:26" x14ac:dyDescent="0.3">
      <c r="A143" s="230">
        <v>706779</v>
      </c>
      <c r="B143" s="230" t="s">
        <v>2407</v>
      </c>
      <c r="C143" s="230" t="s">
        <v>404</v>
      </c>
      <c r="D143" s="230" t="s">
        <v>3297</v>
      </c>
      <c r="E143" s="230">
        <v>2</v>
      </c>
      <c r="F143" s="231">
        <v>32786</v>
      </c>
      <c r="G143" s="230" t="s">
        <v>261</v>
      </c>
      <c r="H143" s="232" t="s">
        <v>4288</v>
      </c>
      <c r="I143" s="232" t="s">
        <v>4288</v>
      </c>
      <c r="J143" s="232" t="s">
        <v>4291</v>
      </c>
      <c r="K143" s="230" t="s">
        <v>4361</v>
      </c>
      <c r="L143" s="232" t="s">
        <v>4288</v>
      </c>
      <c r="Z143" s="230" t="s">
        <v>4388</v>
      </c>
    </row>
    <row r="144" spans="1:26" x14ac:dyDescent="0.3">
      <c r="A144" s="230">
        <v>707112</v>
      </c>
      <c r="B144" s="230" t="s">
        <v>3247</v>
      </c>
      <c r="C144" s="230" t="s">
        <v>537</v>
      </c>
      <c r="D144" s="230" t="s">
        <v>4265</v>
      </c>
      <c r="E144" s="230">
        <v>2</v>
      </c>
      <c r="F144" s="231">
        <v>36386</v>
      </c>
      <c r="G144" s="230" t="s">
        <v>3396</v>
      </c>
      <c r="H144" s="232" t="s">
        <v>4288</v>
      </c>
      <c r="I144" s="232" t="s">
        <v>4288</v>
      </c>
      <c r="J144" s="232" t="s">
        <v>4288</v>
      </c>
      <c r="K144" s="230" t="s">
        <v>4360</v>
      </c>
      <c r="L144" s="232" t="s">
        <v>4302</v>
      </c>
      <c r="Z144" s="230" t="s">
        <v>4388</v>
      </c>
    </row>
    <row r="145" spans="1:26" x14ac:dyDescent="0.3">
      <c r="A145" s="230">
        <v>707104</v>
      </c>
      <c r="B145" s="230" t="s">
        <v>3242</v>
      </c>
      <c r="C145" s="230" t="s">
        <v>458</v>
      </c>
      <c r="D145" s="230" t="s">
        <v>4263</v>
      </c>
      <c r="E145" s="230">
        <v>2</v>
      </c>
      <c r="F145" s="231">
        <v>36892</v>
      </c>
      <c r="G145" s="230" t="s">
        <v>274</v>
      </c>
      <c r="H145" s="232" t="s">
        <v>4288</v>
      </c>
      <c r="I145" s="232" t="s">
        <v>4288</v>
      </c>
      <c r="J145" s="232" t="s">
        <v>4288</v>
      </c>
      <c r="K145" s="230" t="s">
        <v>4360</v>
      </c>
      <c r="L145" s="232" t="s">
        <v>4295</v>
      </c>
      <c r="Z145" s="230" t="s">
        <v>4388</v>
      </c>
    </row>
    <row r="146" spans="1:26" x14ac:dyDescent="0.3">
      <c r="A146" s="230">
        <v>707143</v>
      </c>
      <c r="B146" s="230" t="s">
        <v>3255</v>
      </c>
      <c r="C146" s="230" t="s">
        <v>87</v>
      </c>
      <c r="D146" s="230" t="s">
        <v>3309</v>
      </c>
      <c r="E146" s="230">
        <v>2</v>
      </c>
      <c r="F146" s="231">
        <v>36564</v>
      </c>
      <c r="G146" s="230" t="s">
        <v>3277</v>
      </c>
      <c r="H146" s="232" t="s">
        <v>4288</v>
      </c>
      <c r="I146" s="232" t="s">
        <v>4288</v>
      </c>
      <c r="J146" s="232" t="s">
        <v>4291</v>
      </c>
      <c r="K146" s="230" t="s">
        <v>4360</v>
      </c>
      <c r="L146" s="232" t="s">
        <v>4292</v>
      </c>
      <c r="Z146" s="230" t="s">
        <v>4388</v>
      </c>
    </row>
    <row r="147" spans="1:26" x14ac:dyDescent="0.3">
      <c r="A147" s="230">
        <v>706890</v>
      </c>
      <c r="B147" s="230" t="s">
        <v>3173</v>
      </c>
      <c r="C147" s="230" t="s">
        <v>66</v>
      </c>
      <c r="D147" s="230" t="s">
        <v>3579</v>
      </c>
      <c r="E147" s="230">
        <v>2</v>
      </c>
      <c r="F147" s="231">
        <v>36654</v>
      </c>
      <c r="G147" s="230" t="s">
        <v>261</v>
      </c>
      <c r="H147" s="232" t="s">
        <v>4288</v>
      </c>
      <c r="I147" s="232" t="s">
        <v>4288</v>
      </c>
      <c r="J147" s="232" t="s">
        <v>4291</v>
      </c>
      <c r="K147" s="230" t="s">
        <v>4360</v>
      </c>
      <c r="L147" s="232" t="s">
        <v>4306</v>
      </c>
      <c r="Z147" s="230" t="s">
        <v>4388</v>
      </c>
    </row>
    <row r="148" spans="1:26" x14ac:dyDescent="0.3">
      <c r="A148" s="230">
        <v>706542</v>
      </c>
      <c r="B148" s="230" t="s">
        <v>3042</v>
      </c>
      <c r="C148" s="230" t="s">
        <v>431</v>
      </c>
      <c r="D148" s="230" t="s">
        <v>3393</v>
      </c>
      <c r="E148" s="230">
        <v>2</v>
      </c>
      <c r="F148" s="231">
        <v>36552</v>
      </c>
      <c r="G148" s="230" t="s">
        <v>261</v>
      </c>
      <c r="H148" s="232" t="s">
        <v>4288</v>
      </c>
      <c r="I148" s="232" t="s">
        <v>4288</v>
      </c>
      <c r="J148" s="232" t="s">
        <v>4288</v>
      </c>
      <c r="K148" s="230" t="s">
        <v>4359</v>
      </c>
      <c r="L148" s="232" t="s">
        <v>4288</v>
      </c>
      <c r="Z148" s="230" t="s">
        <v>4388</v>
      </c>
    </row>
    <row r="149" spans="1:26" x14ac:dyDescent="0.3">
      <c r="A149" s="230">
        <v>706709</v>
      </c>
      <c r="B149" s="230" t="s">
        <v>3103</v>
      </c>
      <c r="C149" s="230" t="s">
        <v>64</v>
      </c>
      <c r="D149" s="230" t="s">
        <v>4157</v>
      </c>
      <c r="E149" s="230">
        <v>2</v>
      </c>
      <c r="F149" s="231">
        <v>36331</v>
      </c>
      <c r="G149" s="230" t="s">
        <v>272</v>
      </c>
      <c r="H149" s="232" t="s">
        <v>4288</v>
      </c>
      <c r="I149" s="232" t="s">
        <v>4288</v>
      </c>
      <c r="J149" s="232" t="s">
        <v>4288</v>
      </c>
      <c r="K149" s="230" t="s">
        <v>4359</v>
      </c>
      <c r="L149" s="232" t="s">
        <v>4288</v>
      </c>
      <c r="Z149" s="230" t="s">
        <v>4388</v>
      </c>
    </row>
    <row r="150" spans="1:26" x14ac:dyDescent="0.3">
      <c r="A150" s="230">
        <v>706905</v>
      </c>
      <c r="B150" s="230" t="s">
        <v>2433</v>
      </c>
      <c r="C150" s="230" t="s">
        <v>161</v>
      </c>
      <c r="D150" s="230" t="s">
        <v>3312</v>
      </c>
      <c r="E150" s="230">
        <v>2</v>
      </c>
      <c r="F150" s="231">
        <v>35940</v>
      </c>
      <c r="G150" s="230" t="s">
        <v>3388</v>
      </c>
      <c r="H150" s="232" t="s">
        <v>4288</v>
      </c>
      <c r="I150" s="232" t="s">
        <v>4288</v>
      </c>
      <c r="J150" s="232" t="s">
        <v>4288</v>
      </c>
      <c r="K150" s="230" t="s">
        <v>4359</v>
      </c>
      <c r="L150" s="232" t="s">
        <v>4292</v>
      </c>
      <c r="Z150" s="230" t="s">
        <v>4388</v>
      </c>
    </row>
    <row r="151" spans="1:26" x14ac:dyDescent="0.3">
      <c r="A151" s="230">
        <v>704859</v>
      </c>
      <c r="B151" s="230" t="s">
        <v>2793</v>
      </c>
      <c r="C151" s="230" t="s">
        <v>65</v>
      </c>
      <c r="D151" s="230" t="s">
        <v>4099</v>
      </c>
      <c r="E151" s="230">
        <v>2</v>
      </c>
      <c r="F151" s="231">
        <v>36227</v>
      </c>
      <c r="G151" s="230" t="s">
        <v>274</v>
      </c>
      <c r="H151" s="232" t="s">
        <v>4288</v>
      </c>
      <c r="I151" s="232" t="s">
        <v>4292</v>
      </c>
      <c r="J151" s="232" t="s">
        <v>4288</v>
      </c>
      <c r="K151" s="230" t="s">
        <v>4359</v>
      </c>
      <c r="L151" s="232" t="s">
        <v>4288</v>
      </c>
      <c r="Z151" s="230" t="s">
        <v>4388</v>
      </c>
    </row>
    <row r="152" spans="1:26" x14ac:dyDescent="0.3">
      <c r="A152" s="230">
        <v>707050</v>
      </c>
      <c r="B152" s="230" t="s">
        <v>562</v>
      </c>
      <c r="C152" s="230" t="s">
        <v>352</v>
      </c>
      <c r="D152" s="230" t="s">
        <v>4047</v>
      </c>
      <c r="E152" s="230">
        <v>2</v>
      </c>
      <c r="F152" s="231">
        <v>35235</v>
      </c>
      <c r="G152" s="230" t="s">
        <v>3396</v>
      </c>
      <c r="H152" s="232" t="s">
        <v>4288</v>
      </c>
      <c r="I152" s="232" t="s">
        <v>4288</v>
      </c>
      <c r="J152" s="232" t="s">
        <v>4291</v>
      </c>
      <c r="K152" s="230" t="s">
        <v>4359</v>
      </c>
      <c r="L152" s="232" t="s">
        <v>4303</v>
      </c>
      <c r="Z152" s="230" t="s">
        <v>4388</v>
      </c>
    </row>
    <row r="153" spans="1:26" x14ac:dyDescent="0.3">
      <c r="A153" s="230">
        <v>706349</v>
      </c>
      <c r="B153" s="230" t="s">
        <v>2590</v>
      </c>
      <c r="C153" s="230" t="s">
        <v>243</v>
      </c>
      <c r="D153" s="230" t="s">
        <v>4137</v>
      </c>
      <c r="E153" s="230">
        <v>2</v>
      </c>
      <c r="F153" s="231">
        <v>36501</v>
      </c>
      <c r="G153" s="230" t="s">
        <v>3349</v>
      </c>
      <c r="H153" s="232" t="s">
        <v>4288</v>
      </c>
      <c r="I153" s="232" t="s">
        <v>4288</v>
      </c>
      <c r="J153" s="232" t="s">
        <v>4291</v>
      </c>
      <c r="K153" s="230" t="s">
        <v>4359</v>
      </c>
      <c r="L153" s="232" t="s">
        <v>4303</v>
      </c>
      <c r="Z153" s="230" t="s">
        <v>4388</v>
      </c>
    </row>
    <row r="154" spans="1:26" x14ac:dyDescent="0.3">
      <c r="A154" s="230">
        <v>706873</v>
      </c>
      <c r="B154" s="230" t="s">
        <v>2492</v>
      </c>
      <c r="C154" s="230" t="s">
        <v>66</v>
      </c>
      <c r="D154" s="230" t="s">
        <v>4124</v>
      </c>
      <c r="E154" s="230">
        <v>2</v>
      </c>
      <c r="F154" s="231">
        <v>35805</v>
      </c>
      <c r="G154" s="230" t="s">
        <v>261</v>
      </c>
      <c r="H154" s="232" t="s">
        <v>4288</v>
      </c>
      <c r="I154" s="232" t="s">
        <v>4288</v>
      </c>
      <c r="J154" s="232" t="s">
        <v>4291</v>
      </c>
      <c r="K154" s="230" t="s">
        <v>4359</v>
      </c>
      <c r="L154" s="232" t="s">
        <v>4288</v>
      </c>
      <c r="Z154" s="230" t="s">
        <v>4388</v>
      </c>
    </row>
    <row r="155" spans="1:26" x14ac:dyDescent="0.3">
      <c r="A155" s="230">
        <v>704233</v>
      </c>
      <c r="B155" s="230" t="s">
        <v>808</v>
      </c>
      <c r="C155" s="230" t="s">
        <v>320</v>
      </c>
      <c r="D155" s="230" t="s">
        <v>3755</v>
      </c>
      <c r="E155" s="230">
        <v>2</v>
      </c>
      <c r="F155" s="231">
        <v>28170</v>
      </c>
      <c r="G155" s="230" t="s">
        <v>261</v>
      </c>
      <c r="H155" s="232" t="s">
        <v>4288</v>
      </c>
      <c r="I155" s="232" t="s">
        <v>4296</v>
      </c>
      <c r="J155" s="232" t="s">
        <v>4291</v>
      </c>
      <c r="K155" s="230" t="s">
        <v>4359</v>
      </c>
      <c r="L155" s="232" t="s">
        <v>4288</v>
      </c>
      <c r="W155" s="230" t="s">
        <v>4388</v>
      </c>
      <c r="Z155" s="230" t="s">
        <v>4388</v>
      </c>
    </row>
    <row r="156" spans="1:26" x14ac:dyDescent="0.3">
      <c r="A156" s="230">
        <v>705602</v>
      </c>
      <c r="B156" s="230" t="s">
        <v>2907</v>
      </c>
      <c r="C156" s="230" t="s">
        <v>89</v>
      </c>
      <c r="D156" s="230" t="s">
        <v>3642</v>
      </c>
      <c r="E156" s="230">
        <v>2</v>
      </c>
      <c r="F156" s="231">
        <v>36108</v>
      </c>
      <c r="G156" s="230" t="s">
        <v>4112</v>
      </c>
      <c r="H156" s="232" t="s">
        <v>4288</v>
      </c>
      <c r="I156" s="232" t="s">
        <v>4288</v>
      </c>
      <c r="J156" s="232" t="s">
        <v>4288</v>
      </c>
      <c r="K156" s="230" t="s">
        <v>4358</v>
      </c>
      <c r="L156" s="232" t="s">
        <v>4299</v>
      </c>
      <c r="Z156" s="230" t="s">
        <v>4388</v>
      </c>
    </row>
    <row r="157" spans="1:26" x14ac:dyDescent="0.3">
      <c r="A157" s="230">
        <v>706221</v>
      </c>
      <c r="B157" s="230" t="s">
        <v>1024</v>
      </c>
      <c r="C157" s="230" t="s">
        <v>449</v>
      </c>
      <c r="D157" s="230" t="s">
        <v>3470</v>
      </c>
      <c r="E157" s="230">
        <v>2</v>
      </c>
      <c r="F157" s="231">
        <v>35972</v>
      </c>
      <c r="G157" s="230" t="s">
        <v>3454</v>
      </c>
      <c r="H157" s="232" t="s">
        <v>4291</v>
      </c>
      <c r="I157" s="232" t="s">
        <v>4292</v>
      </c>
      <c r="J157" s="232" t="s">
        <v>4288</v>
      </c>
      <c r="K157" s="230" t="s">
        <v>4358</v>
      </c>
      <c r="L157" s="232" t="s">
        <v>4288</v>
      </c>
      <c r="Z157" s="230" t="s">
        <v>4388</v>
      </c>
    </row>
    <row r="158" spans="1:26" x14ac:dyDescent="0.3">
      <c r="A158" s="230">
        <v>706843</v>
      </c>
      <c r="B158" s="230" t="s">
        <v>2419</v>
      </c>
      <c r="C158" s="230" t="s">
        <v>2420</v>
      </c>
      <c r="D158" s="230" t="s">
        <v>4186</v>
      </c>
      <c r="E158" s="230">
        <v>2</v>
      </c>
      <c r="F158" s="231">
        <v>36011</v>
      </c>
      <c r="G158" s="230" t="s">
        <v>261</v>
      </c>
      <c r="H158" s="232" t="s">
        <v>4288</v>
      </c>
      <c r="I158" s="232" t="s">
        <v>4288</v>
      </c>
      <c r="J158" s="232" t="s">
        <v>4291</v>
      </c>
      <c r="K158" s="230" t="s">
        <v>4358</v>
      </c>
      <c r="L158" s="232" t="s">
        <v>4288</v>
      </c>
      <c r="Z158" s="230" t="s">
        <v>4388</v>
      </c>
    </row>
    <row r="159" spans="1:26" x14ac:dyDescent="0.3">
      <c r="A159" s="230">
        <v>704074</v>
      </c>
      <c r="B159" s="230" t="s">
        <v>838</v>
      </c>
      <c r="C159" s="230" t="s">
        <v>604</v>
      </c>
      <c r="D159" s="230" t="s">
        <v>3400</v>
      </c>
      <c r="E159" s="230">
        <v>2</v>
      </c>
      <c r="F159" s="231">
        <v>34714</v>
      </c>
      <c r="G159" s="230" t="s">
        <v>4092</v>
      </c>
      <c r="H159" s="232" t="s">
        <v>4288</v>
      </c>
      <c r="I159" s="232" t="s">
        <v>4288</v>
      </c>
      <c r="J159" s="232" t="s">
        <v>4291</v>
      </c>
      <c r="K159" s="230" t="s">
        <v>4358</v>
      </c>
      <c r="L159" s="232" t="s">
        <v>4288</v>
      </c>
      <c r="V159" s="230" t="s">
        <v>4388</v>
      </c>
      <c r="W159" s="230" t="s">
        <v>4388</v>
      </c>
      <c r="Z159" s="230" t="s">
        <v>4388</v>
      </c>
    </row>
    <row r="160" spans="1:26" x14ac:dyDescent="0.3">
      <c r="A160" s="230">
        <v>704165</v>
      </c>
      <c r="B160" s="230" t="s">
        <v>2528</v>
      </c>
      <c r="C160" s="230" t="s">
        <v>87</v>
      </c>
      <c r="D160" s="230" t="s">
        <v>4096</v>
      </c>
      <c r="E160" s="230">
        <v>2</v>
      </c>
      <c r="F160" s="231">
        <v>35431</v>
      </c>
      <c r="G160" s="230" t="s">
        <v>3851</v>
      </c>
      <c r="H160" s="232" t="s">
        <v>4288</v>
      </c>
      <c r="I160" s="232" t="s">
        <v>4288</v>
      </c>
      <c r="J160" s="232" t="s">
        <v>4291</v>
      </c>
      <c r="K160" s="230" t="s">
        <v>4358</v>
      </c>
      <c r="L160" s="232" t="s">
        <v>4288</v>
      </c>
      <c r="V160" s="230" t="s">
        <v>4388</v>
      </c>
      <c r="W160" s="230" t="s">
        <v>4388</v>
      </c>
      <c r="Z160" s="230" t="s">
        <v>4388</v>
      </c>
    </row>
    <row r="161" spans="1:26" x14ac:dyDescent="0.3">
      <c r="A161" s="230">
        <v>706406</v>
      </c>
      <c r="B161" s="230" t="s">
        <v>2614</v>
      </c>
      <c r="C161" s="230" t="s">
        <v>2615</v>
      </c>
      <c r="D161" s="230" t="s">
        <v>3309</v>
      </c>
      <c r="E161" s="230">
        <v>2</v>
      </c>
      <c r="F161" s="231">
        <v>35494</v>
      </c>
      <c r="G161" s="230" t="s">
        <v>261</v>
      </c>
      <c r="H161" s="232" t="s">
        <v>4288</v>
      </c>
      <c r="I161" s="232" t="s">
        <v>4288</v>
      </c>
      <c r="J161" s="232" t="s">
        <v>4291</v>
      </c>
      <c r="K161" s="230" t="s">
        <v>4358</v>
      </c>
      <c r="L161" s="232" t="s">
        <v>4288</v>
      </c>
      <c r="Z161" s="230" t="s">
        <v>4388</v>
      </c>
    </row>
    <row r="162" spans="1:26" x14ac:dyDescent="0.3">
      <c r="A162" s="230">
        <v>706463</v>
      </c>
      <c r="B162" s="230" t="s">
        <v>3022</v>
      </c>
      <c r="C162" s="230" t="s">
        <v>83</v>
      </c>
      <c r="D162" s="230" t="s">
        <v>3789</v>
      </c>
      <c r="E162" s="230">
        <v>2</v>
      </c>
      <c r="F162" s="231">
        <v>34335</v>
      </c>
      <c r="G162" s="230" t="s">
        <v>4143</v>
      </c>
      <c r="H162" s="232" t="s">
        <v>4288</v>
      </c>
      <c r="I162" s="232" t="s">
        <v>4288</v>
      </c>
      <c r="J162" s="232" t="s">
        <v>4291</v>
      </c>
      <c r="K162" s="230" t="s">
        <v>4358</v>
      </c>
      <c r="L162" s="232" t="s">
        <v>4292</v>
      </c>
      <c r="Z162" s="230" t="s">
        <v>4388</v>
      </c>
    </row>
    <row r="163" spans="1:26" x14ac:dyDescent="0.3">
      <c r="A163" s="230">
        <v>704693</v>
      </c>
      <c r="B163" s="230" t="s">
        <v>2777</v>
      </c>
      <c r="C163" s="230" t="s">
        <v>523</v>
      </c>
      <c r="D163" s="230" t="s">
        <v>3580</v>
      </c>
      <c r="E163" s="230">
        <v>2</v>
      </c>
      <c r="F163" s="231">
        <v>35357</v>
      </c>
      <c r="G163" s="230" t="s">
        <v>261</v>
      </c>
      <c r="H163" s="232" t="s">
        <v>4288</v>
      </c>
      <c r="I163" s="232" t="s">
        <v>4288</v>
      </c>
      <c r="J163" s="232" t="s">
        <v>4291</v>
      </c>
      <c r="K163" s="230" t="s">
        <v>4358</v>
      </c>
      <c r="L163" s="232" t="s">
        <v>4292</v>
      </c>
      <c r="W163" s="230" t="s">
        <v>4388</v>
      </c>
      <c r="X163" s="230" t="s">
        <v>4388</v>
      </c>
      <c r="Z163" s="230" t="s">
        <v>4388</v>
      </c>
    </row>
    <row r="164" spans="1:26" x14ac:dyDescent="0.3">
      <c r="A164" s="230">
        <v>707107</v>
      </c>
      <c r="B164" s="230" t="s">
        <v>3244</v>
      </c>
      <c r="C164" s="230" t="s">
        <v>133</v>
      </c>
      <c r="D164" s="230" t="s">
        <v>4264</v>
      </c>
      <c r="E164" s="230">
        <v>2</v>
      </c>
      <c r="F164" s="231">
        <v>34184</v>
      </c>
      <c r="G164" s="230" t="s">
        <v>3449</v>
      </c>
      <c r="H164" s="232" t="s">
        <v>4288</v>
      </c>
      <c r="I164" s="232" t="s">
        <v>4288</v>
      </c>
      <c r="J164" s="232" t="s">
        <v>4291</v>
      </c>
      <c r="K164" s="230" t="s">
        <v>4358</v>
      </c>
      <c r="L164" s="232" t="s">
        <v>4292</v>
      </c>
      <c r="Z164" s="230" t="s">
        <v>4388</v>
      </c>
    </row>
    <row r="165" spans="1:26" x14ac:dyDescent="0.3">
      <c r="A165" s="230">
        <v>704607</v>
      </c>
      <c r="B165" s="230" t="s">
        <v>860</v>
      </c>
      <c r="C165" s="230" t="s">
        <v>87</v>
      </c>
      <c r="D165" s="230" t="s">
        <v>3278</v>
      </c>
      <c r="E165" s="230">
        <v>2</v>
      </c>
      <c r="F165" s="231">
        <v>36465</v>
      </c>
      <c r="G165" s="230" t="s">
        <v>261</v>
      </c>
      <c r="H165" s="232" t="s">
        <v>4288</v>
      </c>
      <c r="I165" s="232" t="s">
        <v>4292</v>
      </c>
      <c r="J165" s="232" t="s">
        <v>4291</v>
      </c>
      <c r="K165" s="230" t="s">
        <v>4358</v>
      </c>
      <c r="L165" s="232" t="s">
        <v>4288</v>
      </c>
      <c r="Z165" s="230" t="s">
        <v>4388</v>
      </c>
    </row>
    <row r="166" spans="1:26" x14ac:dyDescent="0.3">
      <c r="A166" s="230">
        <v>706801</v>
      </c>
      <c r="B166" s="230" t="s">
        <v>2485</v>
      </c>
      <c r="C166" s="230" t="s">
        <v>560</v>
      </c>
      <c r="D166" s="230" t="s">
        <v>3820</v>
      </c>
      <c r="E166" s="230">
        <v>2</v>
      </c>
      <c r="F166" s="231">
        <v>35231</v>
      </c>
      <c r="G166" s="230" t="s">
        <v>271</v>
      </c>
      <c r="H166" s="232" t="s">
        <v>4288</v>
      </c>
      <c r="I166" s="232" t="s">
        <v>4288</v>
      </c>
      <c r="J166" s="232" t="s">
        <v>4288</v>
      </c>
      <c r="K166" s="230" t="s">
        <v>4357</v>
      </c>
      <c r="L166" s="232" t="s">
        <v>4295</v>
      </c>
      <c r="Z166" s="230" t="s">
        <v>4388</v>
      </c>
    </row>
    <row r="167" spans="1:26" x14ac:dyDescent="0.3">
      <c r="A167" s="230">
        <v>706774</v>
      </c>
      <c r="B167" s="230" t="s">
        <v>3123</v>
      </c>
      <c r="C167" s="230" t="s">
        <v>76</v>
      </c>
      <c r="D167" s="230" t="s">
        <v>3393</v>
      </c>
      <c r="E167" s="230">
        <v>2</v>
      </c>
      <c r="F167" s="231">
        <v>35947</v>
      </c>
      <c r="G167" s="230" t="s">
        <v>4168</v>
      </c>
      <c r="H167" s="232" t="s">
        <v>4291</v>
      </c>
      <c r="I167" s="232" t="s">
        <v>4288</v>
      </c>
      <c r="J167" s="232" t="s">
        <v>4288</v>
      </c>
      <c r="K167" s="230" t="s">
        <v>4357</v>
      </c>
      <c r="L167" s="232" t="s">
        <v>4288</v>
      </c>
      <c r="Z167" s="230" t="s">
        <v>4388</v>
      </c>
    </row>
    <row r="168" spans="1:26" x14ac:dyDescent="0.3">
      <c r="A168" s="230">
        <v>706944</v>
      </c>
      <c r="B168" s="230" t="s">
        <v>3184</v>
      </c>
      <c r="C168" s="230" t="s">
        <v>78</v>
      </c>
      <c r="D168" s="230" t="s">
        <v>3263</v>
      </c>
      <c r="E168" s="230">
        <v>2</v>
      </c>
      <c r="F168" s="231">
        <v>35138</v>
      </c>
      <c r="G168" s="230" t="s">
        <v>4217</v>
      </c>
      <c r="H168" s="232" t="s">
        <v>4288</v>
      </c>
      <c r="I168" s="232" t="s">
        <v>4288</v>
      </c>
      <c r="J168" s="232" t="s">
        <v>4288</v>
      </c>
      <c r="K168" s="230" t="s">
        <v>4357</v>
      </c>
      <c r="L168" s="232" t="s">
        <v>4288</v>
      </c>
      <c r="Z168" s="230" t="s">
        <v>4388</v>
      </c>
    </row>
    <row r="169" spans="1:26" x14ac:dyDescent="0.3">
      <c r="A169" s="230">
        <v>707136</v>
      </c>
      <c r="B169" s="230" t="s">
        <v>3253</v>
      </c>
      <c r="C169" s="230" t="s">
        <v>130</v>
      </c>
      <c r="D169" s="230" t="s">
        <v>4270</v>
      </c>
      <c r="E169" s="230">
        <v>2</v>
      </c>
      <c r="F169" s="231">
        <v>35485</v>
      </c>
      <c r="G169" s="230" t="s">
        <v>272</v>
      </c>
      <c r="H169" s="232" t="s">
        <v>4288</v>
      </c>
      <c r="I169" s="232" t="s">
        <v>4288</v>
      </c>
      <c r="J169" s="232" t="s">
        <v>4288</v>
      </c>
      <c r="K169" s="230" t="s">
        <v>4357</v>
      </c>
      <c r="L169" s="232" t="s">
        <v>4299</v>
      </c>
      <c r="Z169" s="230" t="s">
        <v>4388</v>
      </c>
    </row>
    <row r="170" spans="1:26" x14ac:dyDescent="0.3">
      <c r="A170" s="230">
        <v>706898</v>
      </c>
      <c r="B170" s="230" t="s">
        <v>2432</v>
      </c>
      <c r="C170" s="230" t="s">
        <v>66</v>
      </c>
      <c r="D170" s="230" t="s">
        <v>3470</v>
      </c>
      <c r="E170" s="230">
        <v>2</v>
      </c>
      <c r="F170" s="231">
        <v>35640</v>
      </c>
      <c r="G170" s="230" t="s">
        <v>3542</v>
      </c>
      <c r="H170" s="232" t="s">
        <v>4288</v>
      </c>
      <c r="I170" s="232" t="s">
        <v>4288</v>
      </c>
      <c r="J170" s="232" t="s">
        <v>4291</v>
      </c>
      <c r="K170" s="230" t="s">
        <v>4357</v>
      </c>
      <c r="L170" s="232" t="s">
        <v>4295</v>
      </c>
      <c r="Z170" s="230" t="s">
        <v>4388</v>
      </c>
    </row>
    <row r="171" spans="1:26" x14ac:dyDescent="0.3">
      <c r="A171" s="230">
        <v>707009</v>
      </c>
      <c r="B171" s="230" t="s">
        <v>3209</v>
      </c>
      <c r="C171" s="230" t="s">
        <v>65</v>
      </c>
      <c r="D171" s="230" t="s">
        <v>3470</v>
      </c>
      <c r="E171" s="230">
        <v>2</v>
      </c>
      <c r="F171" s="231">
        <v>34335</v>
      </c>
      <c r="G171" s="230" t="s">
        <v>274</v>
      </c>
      <c r="H171" s="232" t="s">
        <v>4288</v>
      </c>
      <c r="I171" s="232" t="s">
        <v>4288</v>
      </c>
      <c r="J171" s="232" t="s">
        <v>4291</v>
      </c>
      <c r="K171" s="230" t="s">
        <v>4357</v>
      </c>
      <c r="L171" s="232" t="s">
        <v>4295</v>
      </c>
      <c r="Z171" s="230" t="s">
        <v>4388</v>
      </c>
    </row>
    <row r="172" spans="1:26" x14ac:dyDescent="0.3">
      <c r="A172" s="230">
        <v>706889</v>
      </c>
      <c r="B172" s="230" t="s">
        <v>3172</v>
      </c>
      <c r="C172" s="230" t="s">
        <v>494</v>
      </c>
      <c r="D172" s="230" t="s">
        <v>3901</v>
      </c>
      <c r="E172" s="230">
        <v>2</v>
      </c>
      <c r="F172" s="231">
        <v>35651</v>
      </c>
      <c r="G172" s="230" t="s">
        <v>4204</v>
      </c>
      <c r="H172" s="232" t="s">
        <v>4288</v>
      </c>
      <c r="I172" s="232" t="s">
        <v>4288</v>
      </c>
      <c r="J172" s="232" t="s">
        <v>4291</v>
      </c>
      <c r="K172" s="230" t="s">
        <v>4357</v>
      </c>
      <c r="L172" s="232" t="s">
        <v>4295</v>
      </c>
      <c r="Z172" s="230" t="s">
        <v>4388</v>
      </c>
    </row>
    <row r="173" spans="1:26" x14ac:dyDescent="0.3">
      <c r="A173" s="230">
        <v>706271</v>
      </c>
      <c r="B173" s="230" t="s">
        <v>2559</v>
      </c>
      <c r="C173" s="230" t="s">
        <v>199</v>
      </c>
      <c r="D173" s="230" t="s">
        <v>4134</v>
      </c>
      <c r="E173" s="230">
        <v>2</v>
      </c>
      <c r="F173" s="231">
        <v>35810</v>
      </c>
      <c r="G173" s="230" t="s">
        <v>3800</v>
      </c>
      <c r="H173" s="232" t="s">
        <v>4288</v>
      </c>
      <c r="I173" s="232" t="s">
        <v>4288</v>
      </c>
      <c r="J173" s="232" t="s">
        <v>4291</v>
      </c>
      <c r="K173" s="230" t="s">
        <v>4357</v>
      </c>
      <c r="L173" s="232" t="s">
        <v>4294</v>
      </c>
      <c r="Z173" s="230" t="s">
        <v>4388</v>
      </c>
    </row>
    <row r="174" spans="1:26" x14ac:dyDescent="0.3">
      <c r="A174" s="230">
        <v>706959</v>
      </c>
      <c r="B174" s="230" t="s">
        <v>3187</v>
      </c>
      <c r="C174" s="230" t="s">
        <v>646</v>
      </c>
      <c r="D174" s="230" t="s">
        <v>4224</v>
      </c>
      <c r="E174" s="230">
        <v>2</v>
      </c>
      <c r="F174" s="231">
        <v>35481</v>
      </c>
      <c r="G174" s="230" t="s">
        <v>4225</v>
      </c>
      <c r="H174" s="232" t="s">
        <v>4288</v>
      </c>
      <c r="I174" s="232" t="s">
        <v>4288</v>
      </c>
      <c r="J174" s="232" t="s">
        <v>4291</v>
      </c>
      <c r="K174" s="230" t="s">
        <v>4357</v>
      </c>
      <c r="L174" s="232" t="s">
        <v>4294</v>
      </c>
      <c r="Z174" s="230" t="s">
        <v>4388</v>
      </c>
    </row>
    <row r="175" spans="1:26" x14ac:dyDescent="0.3">
      <c r="A175" s="230">
        <v>707121</v>
      </c>
      <c r="B175" s="230" t="s">
        <v>612</v>
      </c>
      <c r="C175" s="230" t="s">
        <v>94</v>
      </c>
      <c r="D175" s="230" t="s">
        <v>3338</v>
      </c>
      <c r="E175" s="230">
        <v>2</v>
      </c>
      <c r="F175" s="231">
        <v>35119</v>
      </c>
      <c r="G175" s="230" t="s">
        <v>261</v>
      </c>
      <c r="H175" s="232" t="s">
        <v>4288</v>
      </c>
      <c r="I175" s="232" t="s">
        <v>4288</v>
      </c>
      <c r="J175" s="232" t="s">
        <v>4291</v>
      </c>
      <c r="K175" s="230" t="s">
        <v>4357</v>
      </c>
      <c r="L175" s="232" t="s">
        <v>4288</v>
      </c>
      <c r="Z175" s="230" t="s">
        <v>4388</v>
      </c>
    </row>
    <row r="176" spans="1:26" x14ac:dyDescent="0.3">
      <c r="A176" s="230">
        <v>706646</v>
      </c>
      <c r="B176" s="230" t="s">
        <v>3076</v>
      </c>
      <c r="C176" s="230" t="s">
        <v>1583</v>
      </c>
      <c r="D176" s="230" t="s">
        <v>3370</v>
      </c>
      <c r="E176" s="230">
        <v>2</v>
      </c>
      <c r="F176" s="231">
        <v>35355</v>
      </c>
      <c r="G176" s="230" t="s">
        <v>4150</v>
      </c>
      <c r="H176" s="232" t="s">
        <v>4288</v>
      </c>
      <c r="I176" s="232" t="s">
        <v>4288</v>
      </c>
      <c r="J176" s="232" t="s">
        <v>4291</v>
      </c>
      <c r="K176" s="230" t="s">
        <v>4357</v>
      </c>
      <c r="L176" s="232" t="s">
        <v>4292</v>
      </c>
      <c r="Z176" s="230" t="s">
        <v>4388</v>
      </c>
    </row>
    <row r="177" spans="1:26" x14ac:dyDescent="0.3">
      <c r="A177" s="230">
        <v>706529</v>
      </c>
      <c r="B177" s="230" t="s">
        <v>1057</v>
      </c>
      <c r="C177" s="230" t="s">
        <v>64</v>
      </c>
      <c r="D177" s="230" t="s">
        <v>4145</v>
      </c>
      <c r="E177" s="230">
        <v>2</v>
      </c>
      <c r="F177" s="231">
        <v>35230</v>
      </c>
      <c r="G177" s="230" t="s">
        <v>4146</v>
      </c>
      <c r="H177" s="232" t="s">
        <v>4288</v>
      </c>
      <c r="I177" s="232" t="s">
        <v>4288</v>
      </c>
      <c r="J177" s="232" t="s">
        <v>4288</v>
      </c>
      <c r="K177" s="230" t="s">
        <v>4356</v>
      </c>
      <c r="L177" s="232" t="s">
        <v>4302</v>
      </c>
      <c r="Z177" s="230" t="s">
        <v>4388</v>
      </c>
    </row>
    <row r="178" spans="1:26" x14ac:dyDescent="0.3">
      <c r="A178" s="230">
        <v>706771</v>
      </c>
      <c r="B178" s="230" t="s">
        <v>3121</v>
      </c>
      <c r="C178" s="230" t="s">
        <v>539</v>
      </c>
      <c r="D178" s="230" t="s">
        <v>3311</v>
      </c>
      <c r="E178" s="230">
        <v>2</v>
      </c>
      <c r="F178" s="231">
        <v>35254</v>
      </c>
      <c r="G178" s="230" t="s">
        <v>261</v>
      </c>
      <c r="H178" s="232" t="s">
        <v>4288</v>
      </c>
      <c r="I178" s="232" t="s">
        <v>4288</v>
      </c>
      <c r="J178" s="232" t="s">
        <v>4288</v>
      </c>
      <c r="K178" s="230" t="s">
        <v>4356</v>
      </c>
      <c r="L178" s="232" t="s">
        <v>4303</v>
      </c>
      <c r="Z178" s="230" t="s">
        <v>4388</v>
      </c>
    </row>
    <row r="179" spans="1:26" x14ac:dyDescent="0.3">
      <c r="A179" s="230">
        <v>706071</v>
      </c>
      <c r="B179" s="230" t="s">
        <v>850</v>
      </c>
      <c r="C179" s="230" t="s">
        <v>851</v>
      </c>
      <c r="D179" s="230" t="s">
        <v>3903</v>
      </c>
      <c r="E179" s="230">
        <v>2</v>
      </c>
      <c r="F179" s="231">
        <v>35272</v>
      </c>
      <c r="G179" s="230" t="s">
        <v>4125</v>
      </c>
      <c r="H179" s="232" t="s">
        <v>4288</v>
      </c>
      <c r="I179" s="232" t="s">
        <v>4288</v>
      </c>
      <c r="J179" s="232" t="s">
        <v>4288</v>
      </c>
      <c r="K179" s="230" t="s">
        <v>4356</v>
      </c>
      <c r="L179" s="232" t="s">
        <v>4288</v>
      </c>
      <c r="W179" s="230" t="s">
        <v>4388</v>
      </c>
      <c r="X179" s="230" t="s">
        <v>4388</v>
      </c>
      <c r="Z179" s="230" t="s">
        <v>4388</v>
      </c>
    </row>
    <row r="180" spans="1:26" x14ac:dyDescent="0.3">
      <c r="A180" s="230">
        <v>706235</v>
      </c>
      <c r="B180" s="230" t="s">
        <v>817</v>
      </c>
      <c r="C180" s="230" t="s">
        <v>597</v>
      </c>
      <c r="D180" s="230" t="s">
        <v>3308</v>
      </c>
      <c r="E180" s="230">
        <v>2</v>
      </c>
      <c r="F180" s="231">
        <v>35674</v>
      </c>
      <c r="G180" s="230" t="s">
        <v>261</v>
      </c>
      <c r="H180" s="232" t="s">
        <v>4288</v>
      </c>
      <c r="I180" s="232" t="s">
        <v>4292</v>
      </c>
      <c r="J180" s="232" t="s">
        <v>4288</v>
      </c>
      <c r="K180" s="230" t="s">
        <v>4356</v>
      </c>
      <c r="L180" s="232" t="s">
        <v>4292</v>
      </c>
      <c r="Z180" s="230" t="s">
        <v>4388</v>
      </c>
    </row>
    <row r="181" spans="1:26" x14ac:dyDescent="0.3">
      <c r="A181" s="230">
        <v>704905</v>
      </c>
      <c r="B181" s="230" t="s">
        <v>844</v>
      </c>
      <c r="C181" s="230" t="s">
        <v>845</v>
      </c>
      <c r="D181" s="230" t="s">
        <v>3731</v>
      </c>
      <c r="E181" s="230">
        <v>2</v>
      </c>
      <c r="F181" s="231">
        <v>34864</v>
      </c>
      <c r="G181" s="230" t="s">
        <v>3320</v>
      </c>
      <c r="H181" s="232" t="s">
        <v>4288</v>
      </c>
      <c r="I181" s="232" t="s">
        <v>4292</v>
      </c>
      <c r="J181" s="232" t="s">
        <v>4288</v>
      </c>
      <c r="K181" s="230" t="s">
        <v>4356</v>
      </c>
      <c r="Z181" s="230" t="s">
        <v>4388</v>
      </c>
    </row>
    <row r="182" spans="1:26" x14ac:dyDescent="0.3">
      <c r="A182" s="230">
        <v>703599</v>
      </c>
      <c r="B182" s="230" t="s">
        <v>805</v>
      </c>
      <c r="C182" s="230" t="s">
        <v>470</v>
      </c>
      <c r="D182" s="230" t="s">
        <v>4087</v>
      </c>
      <c r="E182" s="230">
        <v>2</v>
      </c>
      <c r="F182" s="231">
        <v>35250</v>
      </c>
      <c r="G182" s="230" t="s">
        <v>261</v>
      </c>
      <c r="H182" s="232" t="s">
        <v>4288</v>
      </c>
      <c r="I182" s="232" t="s">
        <v>4294</v>
      </c>
      <c r="J182" s="232" t="s">
        <v>4288</v>
      </c>
      <c r="K182" s="230" t="s">
        <v>4356</v>
      </c>
      <c r="L182" s="232" t="s">
        <v>4295</v>
      </c>
      <c r="X182" s="230" t="s">
        <v>4388</v>
      </c>
      <c r="Z182" s="230" t="s">
        <v>4388</v>
      </c>
    </row>
    <row r="183" spans="1:26" x14ac:dyDescent="0.3">
      <c r="A183" s="230">
        <v>707103</v>
      </c>
      <c r="B183" s="230" t="s">
        <v>886</v>
      </c>
      <c r="C183" s="230" t="s">
        <v>887</v>
      </c>
      <c r="D183" s="230" t="s">
        <v>4261</v>
      </c>
      <c r="E183" s="230">
        <v>2</v>
      </c>
      <c r="F183" s="231">
        <v>31413</v>
      </c>
      <c r="G183" s="230" t="s">
        <v>4262</v>
      </c>
      <c r="H183" s="232" t="s">
        <v>4288</v>
      </c>
      <c r="I183" s="232" t="s">
        <v>4288</v>
      </c>
      <c r="J183" s="232" t="s">
        <v>4291</v>
      </c>
      <c r="K183" s="230" t="s">
        <v>4356</v>
      </c>
      <c r="L183" s="232" t="s">
        <v>4297</v>
      </c>
      <c r="Z183" s="230" t="s">
        <v>4388</v>
      </c>
    </row>
    <row r="184" spans="1:26" x14ac:dyDescent="0.3">
      <c r="A184" s="230">
        <v>707093</v>
      </c>
      <c r="B184" s="230" t="s">
        <v>3237</v>
      </c>
      <c r="C184" s="230" t="s">
        <v>328</v>
      </c>
      <c r="D184" s="230" t="s">
        <v>4260</v>
      </c>
      <c r="E184" s="230">
        <v>2</v>
      </c>
      <c r="F184" s="231">
        <v>29709</v>
      </c>
      <c r="G184" s="230" t="s">
        <v>281</v>
      </c>
      <c r="H184" s="232" t="s">
        <v>4288</v>
      </c>
      <c r="I184" s="232" t="s">
        <v>4288</v>
      </c>
      <c r="J184" s="232" t="s">
        <v>4291</v>
      </c>
      <c r="K184" s="230" t="s">
        <v>4356</v>
      </c>
      <c r="L184" s="232" t="s">
        <v>4297</v>
      </c>
      <c r="Z184" s="230" t="s">
        <v>4388</v>
      </c>
    </row>
    <row r="185" spans="1:26" x14ac:dyDescent="0.3">
      <c r="A185" s="230">
        <v>706441</v>
      </c>
      <c r="B185" s="230" t="s">
        <v>3015</v>
      </c>
      <c r="C185" s="230" t="s">
        <v>249</v>
      </c>
      <c r="D185" s="230" t="s">
        <v>3299</v>
      </c>
      <c r="E185" s="230">
        <v>2</v>
      </c>
      <c r="F185" s="231">
        <v>35278</v>
      </c>
      <c r="G185" s="230" t="s">
        <v>277</v>
      </c>
      <c r="H185" s="232" t="s">
        <v>4288</v>
      </c>
      <c r="I185" s="232" t="s">
        <v>4288</v>
      </c>
      <c r="J185" s="232" t="s">
        <v>4291</v>
      </c>
      <c r="K185" s="230" t="s">
        <v>4356</v>
      </c>
      <c r="L185" s="232" t="s">
        <v>4302</v>
      </c>
      <c r="Z185" s="230" t="s">
        <v>4388</v>
      </c>
    </row>
    <row r="186" spans="1:26" x14ac:dyDescent="0.3">
      <c r="A186" s="230">
        <v>706978</v>
      </c>
      <c r="B186" s="230" t="s">
        <v>3194</v>
      </c>
      <c r="C186" s="230" t="s">
        <v>66</v>
      </c>
      <c r="D186" s="230" t="s">
        <v>4230</v>
      </c>
      <c r="E186" s="230">
        <v>2</v>
      </c>
      <c r="F186" s="231">
        <v>35241</v>
      </c>
      <c r="G186" s="230" t="s">
        <v>4231</v>
      </c>
      <c r="H186" s="232" t="s">
        <v>4288</v>
      </c>
      <c r="I186" s="232" t="s">
        <v>4288</v>
      </c>
      <c r="J186" s="232" t="s">
        <v>4291</v>
      </c>
      <c r="K186" s="230" t="s">
        <v>4356</v>
      </c>
      <c r="L186" s="232" t="s">
        <v>4303</v>
      </c>
      <c r="Z186" s="230" t="s">
        <v>4388</v>
      </c>
    </row>
    <row r="187" spans="1:26" x14ac:dyDescent="0.3">
      <c r="A187" s="230">
        <v>706813</v>
      </c>
      <c r="B187" s="230" t="s">
        <v>3139</v>
      </c>
      <c r="C187" s="230" t="s">
        <v>213</v>
      </c>
      <c r="D187" s="230" t="s">
        <v>4176</v>
      </c>
      <c r="E187" s="230">
        <v>2</v>
      </c>
      <c r="F187" s="231">
        <v>35068</v>
      </c>
      <c r="G187" s="230" t="s">
        <v>3454</v>
      </c>
      <c r="H187" s="232" t="s">
        <v>4288</v>
      </c>
      <c r="I187" s="232" t="s">
        <v>4288</v>
      </c>
      <c r="J187" s="232" t="s">
        <v>4291</v>
      </c>
      <c r="K187" s="230" t="s">
        <v>4356</v>
      </c>
      <c r="L187" s="232" t="s">
        <v>4296</v>
      </c>
      <c r="Z187" s="230" t="s">
        <v>4388</v>
      </c>
    </row>
    <row r="188" spans="1:26" x14ac:dyDescent="0.3">
      <c r="A188" s="230">
        <v>706888</v>
      </c>
      <c r="B188" s="230" t="s">
        <v>2429</v>
      </c>
      <c r="C188" s="230" t="s">
        <v>149</v>
      </c>
      <c r="D188" s="230" t="s">
        <v>4203</v>
      </c>
      <c r="E188" s="230">
        <v>2</v>
      </c>
      <c r="F188" s="231">
        <v>34700</v>
      </c>
      <c r="G188" s="230" t="s">
        <v>3781</v>
      </c>
      <c r="H188" s="232" t="s">
        <v>4288</v>
      </c>
      <c r="I188" s="232" t="s">
        <v>4288</v>
      </c>
      <c r="J188" s="232" t="s">
        <v>4291</v>
      </c>
      <c r="K188" s="230" t="s">
        <v>4356</v>
      </c>
      <c r="L188" s="232" t="s">
        <v>4294</v>
      </c>
      <c r="Z188" s="230" t="s">
        <v>4388</v>
      </c>
    </row>
    <row r="189" spans="1:26" x14ac:dyDescent="0.3">
      <c r="A189" s="230">
        <v>706874</v>
      </c>
      <c r="B189" s="230" t="s">
        <v>3165</v>
      </c>
      <c r="C189" s="230" t="s">
        <v>368</v>
      </c>
      <c r="D189" s="230" t="s">
        <v>4199</v>
      </c>
      <c r="E189" s="230">
        <v>2</v>
      </c>
      <c r="F189" s="231">
        <v>34751</v>
      </c>
      <c r="G189" s="230" t="s">
        <v>4200</v>
      </c>
      <c r="H189" s="232" t="s">
        <v>4288</v>
      </c>
      <c r="I189" s="232" t="s">
        <v>4288</v>
      </c>
      <c r="J189" s="232" t="s">
        <v>4291</v>
      </c>
      <c r="K189" s="230" t="s">
        <v>4356</v>
      </c>
      <c r="L189" s="232" t="s">
        <v>4301</v>
      </c>
      <c r="Z189" s="230" t="s">
        <v>4388</v>
      </c>
    </row>
    <row r="190" spans="1:26" x14ac:dyDescent="0.3">
      <c r="A190" s="230">
        <v>707106</v>
      </c>
      <c r="B190" s="230" t="s">
        <v>3243</v>
      </c>
      <c r="C190" s="230" t="s">
        <v>644</v>
      </c>
      <c r="D190" s="230" t="s">
        <v>3393</v>
      </c>
      <c r="E190" s="230">
        <v>2</v>
      </c>
      <c r="F190" s="231">
        <v>35268</v>
      </c>
      <c r="G190" s="230" t="s">
        <v>274</v>
      </c>
      <c r="H190" s="232" t="s">
        <v>4288</v>
      </c>
      <c r="I190" s="232" t="s">
        <v>4288</v>
      </c>
      <c r="J190" s="232" t="s">
        <v>4291</v>
      </c>
      <c r="K190" s="230" t="s">
        <v>4356</v>
      </c>
      <c r="L190" s="232" t="s">
        <v>4288</v>
      </c>
      <c r="Z190" s="230" t="s">
        <v>4388</v>
      </c>
    </row>
    <row r="191" spans="1:26" x14ac:dyDescent="0.3">
      <c r="A191" s="230">
        <v>706544</v>
      </c>
      <c r="B191" s="230" t="s">
        <v>3044</v>
      </c>
      <c r="C191" s="230" t="s">
        <v>163</v>
      </c>
      <c r="D191" s="230" t="s">
        <v>4147</v>
      </c>
      <c r="E191" s="230">
        <v>2</v>
      </c>
      <c r="F191" s="231">
        <v>35223</v>
      </c>
      <c r="G191" s="230" t="s">
        <v>261</v>
      </c>
      <c r="H191" s="232" t="s">
        <v>4288</v>
      </c>
      <c r="I191" s="232" t="s">
        <v>4288</v>
      </c>
      <c r="J191" s="232" t="s">
        <v>4291</v>
      </c>
      <c r="K191" s="230" t="s">
        <v>4356</v>
      </c>
      <c r="L191" s="232" t="s">
        <v>4288</v>
      </c>
      <c r="Z191" s="230" t="s">
        <v>4388</v>
      </c>
    </row>
    <row r="192" spans="1:26" x14ac:dyDescent="0.3">
      <c r="A192" s="230">
        <v>706844</v>
      </c>
      <c r="B192" s="230" t="s">
        <v>3153</v>
      </c>
      <c r="C192" s="230" t="s">
        <v>361</v>
      </c>
      <c r="D192" s="230" t="s">
        <v>4187</v>
      </c>
      <c r="E192" s="230">
        <v>2</v>
      </c>
      <c r="F192" s="231">
        <v>34705</v>
      </c>
      <c r="G192" s="230" t="s">
        <v>3741</v>
      </c>
      <c r="H192" s="232" t="s">
        <v>4288</v>
      </c>
      <c r="I192" s="232" t="s">
        <v>4288</v>
      </c>
      <c r="J192" s="232" t="s">
        <v>4291</v>
      </c>
      <c r="K192" s="230" t="s">
        <v>4356</v>
      </c>
      <c r="L192" s="232" t="s">
        <v>4292</v>
      </c>
      <c r="Z192" s="230" t="s">
        <v>4388</v>
      </c>
    </row>
    <row r="193" spans="1:26" x14ac:dyDescent="0.3">
      <c r="A193" s="230">
        <v>706418</v>
      </c>
      <c r="B193" s="230" t="s">
        <v>3007</v>
      </c>
      <c r="C193" s="230" t="s">
        <v>82</v>
      </c>
      <c r="D193" s="230" t="s">
        <v>3443</v>
      </c>
      <c r="E193" s="230">
        <v>2</v>
      </c>
      <c r="F193" s="231">
        <v>34513</v>
      </c>
      <c r="G193" s="230" t="s">
        <v>4093</v>
      </c>
      <c r="H193" s="232" t="s">
        <v>4288</v>
      </c>
      <c r="I193" s="232" t="s">
        <v>4292</v>
      </c>
      <c r="J193" s="232" t="s">
        <v>4291</v>
      </c>
      <c r="K193" s="230" t="s">
        <v>4356</v>
      </c>
      <c r="L193" s="232" t="s">
        <v>4303</v>
      </c>
      <c r="Z193" s="230" t="s">
        <v>4388</v>
      </c>
    </row>
    <row r="194" spans="1:26" x14ac:dyDescent="0.3">
      <c r="A194" s="230">
        <v>706867</v>
      </c>
      <c r="B194" s="230" t="s">
        <v>2428</v>
      </c>
      <c r="C194" s="230" t="s">
        <v>63</v>
      </c>
      <c r="D194" s="230" t="s">
        <v>4193</v>
      </c>
      <c r="E194" s="230">
        <v>2</v>
      </c>
      <c r="F194" s="231">
        <v>35091</v>
      </c>
      <c r="G194" s="230" t="s">
        <v>4194</v>
      </c>
      <c r="H194" s="232" t="s">
        <v>4288</v>
      </c>
      <c r="I194" s="232" t="s">
        <v>4288</v>
      </c>
      <c r="J194" s="232" t="s">
        <v>4288</v>
      </c>
      <c r="K194" s="230" t="s">
        <v>4355</v>
      </c>
      <c r="L194" s="232" t="s">
        <v>4303</v>
      </c>
      <c r="Z194" s="230" t="s">
        <v>4388</v>
      </c>
    </row>
    <row r="195" spans="1:26" x14ac:dyDescent="0.3">
      <c r="A195" s="230">
        <v>707004</v>
      </c>
      <c r="B195" s="230" t="s">
        <v>3207</v>
      </c>
      <c r="C195" s="230" t="s">
        <v>92</v>
      </c>
      <c r="D195" s="230" t="s">
        <v>3358</v>
      </c>
      <c r="E195" s="230">
        <v>2</v>
      </c>
      <c r="F195" s="231">
        <v>33687</v>
      </c>
      <c r="G195" s="230" t="s">
        <v>261</v>
      </c>
      <c r="H195" s="232" t="s">
        <v>4288</v>
      </c>
      <c r="I195" s="232" t="s">
        <v>4288</v>
      </c>
      <c r="J195" s="232" t="s">
        <v>4291</v>
      </c>
      <c r="K195" s="230" t="s">
        <v>4355</v>
      </c>
      <c r="L195" s="232" t="s">
        <v>4295</v>
      </c>
      <c r="Z195" s="230" t="s">
        <v>4388</v>
      </c>
    </row>
    <row r="196" spans="1:26" x14ac:dyDescent="0.3">
      <c r="A196" s="230">
        <v>705464</v>
      </c>
      <c r="B196" s="230" t="s">
        <v>2856</v>
      </c>
      <c r="C196" s="230" t="s">
        <v>70</v>
      </c>
      <c r="D196" s="230" t="s">
        <v>3423</v>
      </c>
      <c r="E196" s="230">
        <v>2</v>
      </c>
      <c r="F196" s="231">
        <v>34887</v>
      </c>
      <c r="G196" s="230" t="s">
        <v>261</v>
      </c>
      <c r="H196" s="232" t="s">
        <v>4288</v>
      </c>
      <c r="I196" s="232" t="s">
        <v>4288</v>
      </c>
      <c r="J196" s="232" t="s">
        <v>4291</v>
      </c>
      <c r="K196" s="230" t="s">
        <v>4355</v>
      </c>
      <c r="L196" s="232" t="s">
        <v>4288</v>
      </c>
      <c r="Z196" s="230" t="s">
        <v>4388</v>
      </c>
    </row>
    <row r="197" spans="1:26" x14ac:dyDescent="0.3">
      <c r="A197" s="230">
        <v>706900</v>
      </c>
      <c r="B197" s="230" t="s">
        <v>3177</v>
      </c>
      <c r="C197" s="230" t="s">
        <v>136</v>
      </c>
      <c r="D197" s="230" t="s">
        <v>4206</v>
      </c>
      <c r="E197" s="230">
        <v>2</v>
      </c>
      <c r="F197" s="231">
        <v>34399</v>
      </c>
      <c r="G197" s="230" t="s">
        <v>261</v>
      </c>
      <c r="H197" s="232" t="s">
        <v>4288</v>
      </c>
      <c r="I197" s="232" t="s">
        <v>4288</v>
      </c>
      <c r="J197" s="232" t="s">
        <v>4291</v>
      </c>
      <c r="K197" s="230" t="s">
        <v>4355</v>
      </c>
      <c r="L197" s="232" t="s">
        <v>4288</v>
      </c>
      <c r="Z197" s="230" t="s">
        <v>4388</v>
      </c>
    </row>
    <row r="198" spans="1:26" x14ac:dyDescent="0.3">
      <c r="A198" s="230">
        <v>706266</v>
      </c>
      <c r="B198" s="230" t="s">
        <v>2558</v>
      </c>
      <c r="C198" s="230" t="s">
        <v>115</v>
      </c>
      <c r="D198" s="230" t="s">
        <v>4133</v>
      </c>
      <c r="E198" s="230">
        <v>2</v>
      </c>
      <c r="F198" s="231">
        <v>34700</v>
      </c>
      <c r="G198" s="230" t="s">
        <v>261</v>
      </c>
      <c r="H198" s="232" t="s">
        <v>4288</v>
      </c>
      <c r="I198" s="232" t="s">
        <v>4288</v>
      </c>
      <c r="J198" s="232" t="s">
        <v>4288</v>
      </c>
      <c r="K198" s="230" t="s">
        <v>4354</v>
      </c>
      <c r="L198" s="232" t="s">
        <v>4303</v>
      </c>
      <c r="Z198" s="230" t="s">
        <v>4388</v>
      </c>
    </row>
    <row r="199" spans="1:26" x14ac:dyDescent="0.3">
      <c r="A199" s="230">
        <v>706870</v>
      </c>
      <c r="B199" s="230" t="s">
        <v>3163</v>
      </c>
      <c r="C199" s="230" t="s">
        <v>781</v>
      </c>
      <c r="D199" s="230" t="s">
        <v>3393</v>
      </c>
      <c r="E199" s="230">
        <v>2</v>
      </c>
      <c r="F199" s="231">
        <v>34018</v>
      </c>
      <c r="G199" s="230" t="s">
        <v>4197</v>
      </c>
      <c r="H199" s="232" t="s">
        <v>4296</v>
      </c>
      <c r="I199" s="232" t="s">
        <v>4288</v>
      </c>
      <c r="J199" s="232" t="s">
        <v>4288</v>
      </c>
      <c r="K199" s="230" t="s">
        <v>4354</v>
      </c>
      <c r="L199" s="232" t="s">
        <v>4301</v>
      </c>
      <c r="Z199" s="230" t="s">
        <v>4388</v>
      </c>
    </row>
    <row r="200" spans="1:26" x14ac:dyDescent="0.3">
      <c r="A200" s="230">
        <v>705235</v>
      </c>
      <c r="B200" s="230" t="s">
        <v>846</v>
      </c>
      <c r="C200" s="230" t="s">
        <v>67</v>
      </c>
      <c r="D200" s="230" t="s">
        <v>3822</v>
      </c>
      <c r="E200" s="230">
        <v>2</v>
      </c>
      <c r="F200" s="231">
        <v>33944</v>
      </c>
      <c r="G200" s="230" t="s">
        <v>261</v>
      </c>
      <c r="H200" s="232" t="s">
        <v>4291</v>
      </c>
      <c r="I200" s="232" t="s">
        <v>4288</v>
      </c>
      <c r="J200" s="232" t="s">
        <v>4288</v>
      </c>
      <c r="K200" s="230" t="s">
        <v>4354</v>
      </c>
      <c r="L200" s="232" t="s">
        <v>4288</v>
      </c>
      <c r="W200" s="230" t="s">
        <v>4388</v>
      </c>
      <c r="X200" s="230" t="s">
        <v>4388</v>
      </c>
      <c r="Z200" s="230" t="s">
        <v>4388</v>
      </c>
    </row>
    <row r="201" spans="1:26" x14ac:dyDescent="0.3">
      <c r="A201" s="230">
        <v>706793</v>
      </c>
      <c r="B201" s="230" t="s">
        <v>3132</v>
      </c>
      <c r="C201" s="230" t="s">
        <v>103</v>
      </c>
      <c r="D201" s="230" t="s">
        <v>3637</v>
      </c>
      <c r="E201" s="230">
        <v>2</v>
      </c>
      <c r="F201" s="231">
        <v>32527</v>
      </c>
      <c r="G201" s="230" t="s">
        <v>261</v>
      </c>
      <c r="H201" s="232" t="s">
        <v>4288</v>
      </c>
      <c r="I201" s="232" t="s">
        <v>4288</v>
      </c>
      <c r="J201" s="232" t="s">
        <v>4291</v>
      </c>
      <c r="K201" s="230" t="s">
        <v>4354</v>
      </c>
      <c r="L201" s="232" t="s">
        <v>4303</v>
      </c>
      <c r="Z201" s="230" t="s">
        <v>4388</v>
      </c>
    </row>
    <row r="202" spans="1:26" x14ac:dyDescent="0.3">
      <c r="A202" s="230">
        <v>706840</v>
      </c>
      <c r="B202" s="230" t="s">
        <v>3150</v>
      </c>
      <c r="C202" s="230" t="s">
        <v>103</v>
      </c>
      <c r="D202" s="230" t="s">
        <v>4184</v>
      </c>
      <c r="E202" s="230">
        <v>2</v>
      </c>
      <c r="F202" s="231">
        <v>32487</v>
      </c>
      <c r="G202" s="230" t="s">
        <v>4185</v>
      </c>
      <c r="H202" s="232" t="s">
        <v>4288</v>
      </c>
      <c r="I202" s="232" t="s">
        <v>4288</v>
      </c>
      <c r="J202" s="232" t="s">
        <v>4291</v>
      </c>
      <c r="K202" s="230" t="s">
        <v>4354</v>
      </c>
      <c r="L202" s="232" t="s">
        <v>4291</v>
      </c>
      <c r="Z202" s="230" t="s">
        <v>4388</v>
      </c>
    </row>
    <row r="203" spans="1:26" x14ac:dyDescent="0.3">
      <c r="A203" s="230">
        <v>707100</v>
      </c>
      <c r="B203" s="230" t="s">
        <v>2508</v>
      </c>
      <c r="C203" s="230" t="s">
        <v>124</v>
      </c>
      <c r="D203" s="230" t="s">
        <v>3467</v>
      </c>
      <c r="E203" s="230">
        <v>2</v>
      </c>
      <c r="F203" s="231">
        <v>34337</v>
      </c>
      <c r="G203" s="230" t="s">
        <v>261</v>
      </c>
      <c r="H203" s="232" t="s">
        <v>4288</v>
      </c>
      <c r="I203" s="232" t="s">
        <v>4288</v>
      </c>
      <c r="J203" s="232" t="s">
        <v>4291</v>
      </c>
      <c r="K203" s="230" t="s">
        <v>4354</v>
      </c>
      <c r="L203" s="232" t="s">
        <v>4288</v>
      </c>
      <c r="Z203" s="230" t="s">
        <v>4388</v>
      </c>
    </row>
    <row r="204" spans="1:26" x14ac:dyDescent="0.3">
      <c r="A204" s="230">
        <v>706371</v>
      </c>
      <c r="B204" s="230" t="s">
        <v>2599</v>
      </c>
      <c r="C204" s="230" t="s">
        <v>162</v>
      </c>
      <c r="D204" s="230" t="s">
        <v>3446</v>
      </c>
      <c r="E204" s="230">
        <v>2</v>
      </c>
      <c r="F204" s="231">
        <v>34367</v>
      </c>
      <c r="G204" s="230" t="s">
        <v>4139</v>
      </c>
      <c r="H204" s="232" t="s">
        <v>4288</v>
      </c>
      <c r="I204" s="232" t="s">
        <v>4288</v>
      </c>
      <c r="J204" s="232" t="s">
        <v>4291</v>
      </c>
      <c r="K204" s="230" t="s">
        <v>4354</v>
      </c>
      <c r="L204" s="232" t="s">
        <v>4288</v>
      </c>
      <c r="Z204" s="230" t="s">
        <v>4388</v>
      </c>
    </row>
    <row r="205" spans="1:26" x14ac:dyDescent="0.3">
      <c r="A205" s="230">
        <v>705788</v>
      </c>
      <c r="B205" s="230" t="s">
        <v>2923</v>
      </c>
      <c r="C205" s="230" t="s">
        <v>103</v>
      </c>
      <c r="D205" s="230" t="s">
        <v>3493</v>
      </c>
      <c r="E205" s="230">
        <v>2</v>
      </c>
      <c r="F205" s="231">
        <v>33973</v>
      </c>
      <c r="G205" s="230" t="s">
        <v>261</v>
      </c>
      <c r="H205" s="232" t="s">
        <v>4288</v>
      </c>
      <c r="I205" s="232" t="s">
        <v>4288</v>
      </c>
      <c r="J205" s="232" t="s">
        <v>4291</v>
      </c>
      <c r="K205" s="230" t="s">
        <v>4354</v>
      </c>
      <c r="L205" s="232" t="s">
        <v>4292</v>
      </c>
      <c r="Z205" s="230" t="s">
        <v>4388</v>
      </c>
    </row>
    <row r="206" spans="1:26" x14ac:dyDescent="0.3">
      <c r="A206" s="230">
        <v>706073</v>
      </c>
      <c r="B206" s="230" t="s">
        <v>2983</v>
      </c>
      <c r="C206" s="230" t="s">
        <v>136</v>
      </c>
      <c r="D206" s="230" t="s">
        <v>3384</v>
      </c>
      <c r="E206" s="230">
        <v>2</v>
      </c>
      <c r="F206" s="231">
        <v>34337</v>
      </c>
      <c r="G206" s="230" t="s">
        <v>4126</v>
      </c>
      <c r="H206" s="232" t="s">
        <v>4288</v>
      </c>
      <c r="I206" s="232" t="s">
        <v>4292</v>
      </c>
      <c r="J206" s="232" t="s">
        <v>4291</v>
      </c>
      <c r="K206" s="230" t="s">
        <v>4354</v>
      </c>
      <c r="L206" s="232" t="s">
        <v>4292</v>
      </c>
      <c r="Z206" s="230" t="s">
        <v>4388</v>
      </c>
    </row>
    <row r="207" spans="1:26" x14ac:dyDescent="0.3">
      <c r="A207" s="230">
        <v>703303</v>
      </c>
      <c r="B207" s="230" t="s">
        <v>2670</v>
      </c>
      <c r="C207" s="230" t="s">
        <v>588</v>
      </c>
      <c r="D207" s="230" t="s">
        <v>4082</v>
      </c>
      <c r="E207" s="230">
        <v>2</v>
      </c>
      <c r="F207" s="231">
        <v>34365</v>
      </c>
      <c r="G207" s="230" t="s">
        <v>4083</v>
      </c>
      <c r="H207" s="232" t="s">
        <v>4288</v>
      </c>
      <c r="I207" s="232" t="s">
        <v>4296</v>
      </c>
      <c r="J207" s="232" t="s">
        <v>4291</v>
      </c>
      <c r="K207" s="230" t="s">
        <v>4354</v>
      </c>
      <c r="L207" s="232" t="s">
        <v>4292</v>
      </c>
      <c r="Z207" s="230" t="s">
        <v>4388</v>
      </c>
    </row>
    <row r="208" spans="1:26" x14ac:dyDescent="0.3">
      <c r="A208" s="230">
        <v>706628</v>
      </c>
      <c r="B208" s="230" t="s">
        <v>3067</v>
      </c>
      <c r="C208" s="230" t="s">
        <v>362</v>
      </c>
      <c r="D208" s="230" t="s">
        <v>3771</v>
      </c>
      <c r="E208" s="230">
        <v>2</v>
      </c>
      <c r="F208" s="231">
        <v>34227</v>
      </c>
      <c r="G208" s="230" t="s">
        <v>275</v>
      </c>
      <c r="H208" s="232" t="s">
        <v>4288</v>
      </c>
      <c r="I208" s="232" t="s">
        <v>4288</v>
      </c>
      <c r="J208" s="232" t="s">
        <v>4288</v>
      </c>
      <c r="K208" s="230" t="s">
        <v>4353</v>
      </c>
      <c r="L208" s="232" t="s">
        <v>4293</v>
      </c>
      <c r="Z208" s="230" t="s">
        <v>4388</v>
      </c>
    </row>
    <row r="209" spans="1:26" x14ac:dyDescent="0.3">
      <c r="A209" s="230">
        <v>705723</v>
      </c>
      <c r="B209" s="230" t="s">
        <v>2915</v>
      </c>
      <c r="C209" s="230" t="s">
        <v>123</v>
      </c>
      <c r="D209" s="230" t="s">
        <v>3505</v>
      </c>
      <c r="E209" s="230">
        <v>2</v>
      </c>
      <c r="F209" s="231">
        <v>34692</v>
      </c>
      <c r="G209" s="230" t="s">
        <v>3352</v>
      </c>
      <c r="H209" s="232" t="s">
        <v>4288</v>
      </c>
      <c r="I209" s="232" t="s">
        <v>4292</v>
      </c>
      <c r="J209" s="232" t="s">
        <v>4288</v>
      </c>
      <c r="K209" s="230" t="s">
        <v>4353</v>
      </c>
      <c r="L209" s="232" t="s">
        <v>4292</v>
      </c>
      <c r="Z209" s="230" t="s">
        <v>4388</v>
      </c>
    </row>
    <row r="210" spans="1:26" x14ac:dyDescent="0.3">
      <c r="A210" s="230">
        <v>705350</v>
      </c>
      <c r="B210" s="230" t="s">
        <v>2849</v>
      </c>
      <c r="C210" s="230" t="s">
        <v>2850</v>
      </c>
      <c r="D210" s="230" t="s">
        <v>4110</v>
      </c>
      <c r="E210" s="230">
        <v>2</v>
      </c>
      <c r="F210" s="231">
        <v>36074</v>
      </c>
      <c r="G210" s="230" t="s">
        <v>3703</v>
      </c>
      <c r="H210" s="232" t="s">
        <v>4288</v>
      </c>
      <c r="I210" s="232" t="s">
        <v>4294</v>
      </c>
      <c r="J210" s="232" t="s">
        <v>4288</v>
      </c>
      <c r="K210" s="230" t="s">
        <v>4353</v>
      </c>
      <c r="L210" s="232" t="s">
        <v>4297</v>
      </c>
      <c r="Z210" s="230" t="s">
        <v>4388</v>
      </c>
    </row>
    <row r="211" spans="1:26" x14ac:dyDescent="0.3">
      <c r="A211" s="230">
        <v>705948</v>
      </c>
      <c r="B211" s="230" t="s">
        <v>2955</v>
      </c>
      <c r="C211" s="230" t="s">
        <v>82</v>
      </c>
      <c r="D211" s="230" t="s">
        <v>4120</v>
      </c>
      <c r="E211" s="230">
        <v>2</v>
      </c>
      <c r="F211" s="231">
        <v>33954</v>
      </c>
      <c r="G211" s="230" t="s">
        <v>261</v>
      </c>
      <c r="H211" s="232" t="s">
        <v>4288</v>
      </c>
      <c r="I211" s="232" t="s">
        <v>4288</v>
      </c>
      <c r="J211" s="232" t="s">
        <v>4291</v>
      </c>
      <c r="K211" s="230" t="s">
        <v>4353</v>
      </c>
      <c r="L211" s="232" t="s">
        <v>4292</v>
      </c>
      <c r="Z211" s="230" t="s">
        <v>4388</v>
      </c>
    </row>
    <row r="212" spans="1:26" x14ac:dyDescent="0.3">
      <c r="A212" s="230">
        <v>703623</v>
      </c>
      <c r="B212" s="230" t="s">
        <v>2694</v>
      </c>
      <c r="C212" s="230" t="s">
        <v>153</v>
      </c>
      <c r="D212" s="230" t="s">
        <v>3282</v>
      </c>
      <c r="E212" s="230">
        <v>2</v>
      </c>
      <c r="F212" s="231">
        <v>33995</v>
      </c>
      <c r="G212" s="230" t="s">
        <v>3780</v>
      </c>
      <c r="H212" s="232" t="s">
        <v>4288</v>
      </c>
      <c r="I212" s="232" t="s">
        <v>4292</v>
      </c>
      <c r="J212" s="232" t="s">
        <v>4291</v>
      </c>
      <c r="K212" s="230" t="s">
        <v>4353</v>
      </c>
      <c r="L212" s="232" t="s">
        <v>4302</v>
      </c>
      <c r="Z212" s="230" t="s">
        <v>4388</v>
      </c>
    </row>
    <row r="213" spans="1:26" x14ac:dyDescent="0.3">
      <c r="A213" s="230">
        <v>704731</v>
      </c>
      <c r="B213" s="230" t="s">
        <v>2899</v>
      </c>
      <c r="C213" s="230" t="s">
        <v>66</v>
      </c>
      <c r="D213" s="230" t="s">
        <v>4098</v>
      </c>
      <c r="E213" s="230">
        <v>2</v>
      </c>
      <c r="F213" s="231">
        <v>33970</v>
      </c>
      <c r="G213" s="230" t="s">
        <v>261</v>
      </c>
      <c r="H213" s="232" t="s">
        <v>4288</v>
      </c>
      <c r="I213" s="232" t="s">
        <v>4292</v>
      </c>
      <c r="J213" s="232" t="s">
        <v>4291</v>
      </c>
      <c r="K213" s="230" t="s">
        <v>4353</v>
      </c>
      <c r="L213" s="232" t="s">
        <v>4288</v>
      </c>
      <c r="Z213" s="230" t="s">
        <v>4388</v>
      </c>
    </row>
    <row r="214" spans="1:26" x14ac:dyDescent="0.3">
      <c r="A214" s="230">
        <v>707080</v>
      </c>
      <c r="B214" s="230" t="s">
        <v>2470</v>
      </c>
      <c r="C214" s="230" t="s">
        <v>336</v>
      </c>
      <c r="D214" s="230" t="s">
        <v>4258</v>
      </c>
      <c r="E214" s="230">
        <v>2</v>
      </c>
      <c r="F214" s="231">
        <v>33995</v>
      </c>
      <c r="G214" s="230" t="s">
        <v>4259</v>
      </c>
      <c r="H214" s="232" t="s">
        <v>4288</v>
      </c>
      <c r="I214" s="232" t="s">
        <v>4288</v>
      </c>
      <c r="J214" s="232" t="s">
        <v>4288</v>
      </c>
      <c r="K214" s="230" t="s">
        <v>4352</v>
      </c>
      <c r="L214" s="232" t="s">
        <v>4294</v>
      </c>
      <c r="Z214" s="230" t="s">
        <v>4388</v>
      </c>
    </row>
    <row r="215" spans="1:26" x14ac:dyDescent="0.3">
      <c r="A215" s="230">
        <v>706912</v>
      </c>
      <c r="B215" s="230" t="s">
        <v>3180</v>
      </c>
      <c r="C215" s="230" t="s">
        <v>541</v>
      </c>
      <c r="D215" s="230" t="s">
        <v>4208</v>
      </c>
      <c r="E215" s="230">
        <v>2</v>
      </c>
      <c r="F215" s="231">
        <v>34092</v>
      </c>
      <c r="G215" s="230" t="s">
        <v>261</v>
      </c>
      <c r="H215" s="232" t="s">
        <v>4288</v>
      </c>
      <c r="I215" s="232" t="s">
        <v>4288</v>
      </c>
      <c r="J215" s="232" t="s">
        <v>4288</v>
      </c>
      <c r="K215" s="230" t="s">
        <v>4352</v>
      </c>
      <c r="L215" s="232" t="s">
        <v>4288</v>
      </c>
      <c r="Z215" s="230" t="s">
        <v>4388</v>
      </c>
    </row>
    <row r="216" spans="1:26" x14ac:dyDescent="0.3">
      <c r="A216" s="230">
        <v>706969</v>
      </c>
      <c r="B216" s="230" t="s">
        <v>1072</v>
      </c>
      <c r="C216" s="230" t="s">
        <v>572</v>
      </c>
      <c r="D216" s="230" t="s">
        <v>3438</v>
      </c>
      <c r="E216" s="230">
        <v>2</v>
      </c>
      <c r="F216" s="231">
        <v>33970</v>
      </c>
      <c r="G216" s="230" t="s">
        <v>4226</v>
      </c>
      <c r="H216" s="232" t="s">
        <v>4288</v>
      </c>
      <c r="I216" s="232" t="s">
        <v>4288</v>
      </c>
      <c r="J216" s="232" t="s">
        <v>4288</v>
      </c>
      <c r="K216" s="230" t="s">
        <v>4352</v>
      </c>
      <c r="L216" s="232" t="s">
        <v>4292</v>
      </c>
      <c r="Z216" s="230" t="s">
        <v>4388</v>
      </c>
    </row>
    <row r="217" spans="1:26" x14ac:dyDescent="0.3">
      <c r="A217" s="230">
        <v>703743</v>
      </c>
      <c r="B217" s="230" t="s">
        <v>806</v>
      </c>
      <c r="C217" s="230" t="s">
        <v>66</v>
      </c>
      <c r="D217" s="230" t="s">
        <v>3600</v>
      </c>
      <c r="E217" s="230">
        <v>2</v>
      </c>
      <c r="F217" s="231">
        <v>32927</v>
      </c>
      <c r="G217" s="230" t="s">
        <v>4089</v>
      </c>
      <c r="H217" s="232" t="s">
        <v>4288</v>
      </c>
      <c r="I217" s="232" t="s">
        <v>4294</v>
      </c>
      <c r="J217" s="232" t="s">
        <v>4288</v>
      </c>
      <c r="K217" s="230" t="s">
        <v>4352</v>
      </c>
      <c r="L217" s="232" t="s">
        <v>4288</v>
      </c>
      <c r="W217" s="230" t="s">
        <v>4388</v>
      </c>
      <c r="Z217" s="230" t="s">
        <v>4388</v>
      </c>
    </row>
    <row r="218" spans="1:26" x14ac:dyDescent="0.3">
      <c r="A218" s="230">
        <v>706377</v>
      </c>
      <c r="B218" s="230" t="s">
        <v>2601</v>
      </c>
      <c r="C218" s="230" t="s">
        <v>180</v>
      </c>
      <c r="D218" s="230" t="s">
        <v>3384</v>
      </c>
      <c r="E218" s="230">
        <v>2</v>
      </c>
      <c r="F218" s="231">
        <v>33887</v>
      </c>
      <c r="G218" s="230" t="s">
        <v>3302</v>
      </c>
      <c r="H218" s="232" t="s">
        <v>4288</v>
      </c>
      <c r="I218" s="232" t="s">
        <v>4288</v>
      </c>
      <c r="J218" s="232" t="s">
        <v>4291</v>
      </c>
      <c r="K218" s="230" t="s">
        <v>4352</v>
      </c>
      <c r="L218" s="232" t="s">
        <v>4302</v>
      </c>
      <c r="Z218" s="230" t="s">
        <v>4388</v>
      </c>
    </row>
    <row r="219" spans="1:26" x14ac:dyDescent="0.3">
      <c r="A219" s="230">
        <v>707001</v>
      </c>
      <c r="B219" s="230" t="s">
        <v>2517</v>
      </c>
      <c r="C219" s="230" t="s">
        <v>66</v>
      </c>
      <c r="D219" s="230" t="s">
        <v>4095</v>
      </c>
      <c r="E219" s="230">
        <v>2</v>
      </c>
      <c r="F219" s="231">
        <v>34090</v>
      </c>
      <c r="G219" s="230" t="s">
        <v>4234</v>
      </c>
      <c r="H219" s="232" t="s">
        <v>4288</v>
      </c>
      <c r="I219" s="232" t="s">
        <v>4288</v>
      </c>
      <c r="J219" s="232" t="s">
        <v>4291</v>
      </c>
      <c r="K219" s="230" t="s">
        <v>4352</v>
      </c>
      <c r="L219" s="232" t="s">
        <v>4295</v>
      </c>
      <c r="Z219" s="230" t="s">
        <v>4388</v>
      </c>
    </row>
    <row r="220" spans="1:26" x14ac:dyDescent="0.3">
      <c r="A220" s="230">
        <v>705833</v>
      </c>
      <c r="B220" s="230" t="s">
        <v>790</v>
      </c>
      <c r="C220" s="230" t="s">
        <v>66</v>
      </c>
      <c r="D220" s="230" t="s">
        <v>3535</v>
      </c>
      <c r="E220" s="230">
        <v>2</v>
      </c>
      <c r="F220" s="231">
        <v>33270</v>
      </c>
      <c r="G220" s="230" t="s">
        <v>3425</v>
      </c>
      <c r="H220" s="232" t="s">
        <v>4288</v>
      </c>
      <c r="I220" s="232" t="s">
        <v>4288</v>
      </c>
      <c r="J220" s="232" t="s">
        <v>4291</v>
      </c>
      <c r="K220" s="230" t="s">
        <v>4352</v>
      </c>
      <c r="L220" s="232" t="s">
        <v>4294</v>
      </c>
      <c r="Z220" s="230" t="s">
        <v>4388</v>
      </c>
    </row>
    <row r="221" spans="1:26" x14ac:dyDescent="0.3">
      <c r="A221" s="230">
        <v>703591</v>
      </c>
      <c r="B221" s="230" t="s">
        <v>2693</v>
      </c>
      <c r="C221" s="230" t="s">
        <v>149</v>
      </c>
      <c r="D221" s="230" t="s">
        <v>4085</v>
      </c>
      <c r="E221" s="230">
        <v>2</v>
      </c>
      <c r="F221" s="231">
        <v>32138</v>
      </c>
      <c r="G221" s="230" t="s">
        <v>4086</v>
      </c>
      <c r="H221" s="232" t="s">
        <v>4288</v>
      </c>
      <c r="I221" s="232" t="s">
        <v>4288</v>
      </c>
      <c r="J221" s="232" t="s">
        <v>4291</v>
      </c>
      <c r="K221" s="230" t="s">
        <v>4352</v>
      </c>
      <c r="L221" s="232" t="s">
        <v>4288</v>
      </c>
      <c r="W221" s="230" t="s">
        <v>4388</v>
      </c>
      <c r="X221" s="230" t="s">
        <v>4388</v>
      </c>
      <c r="Z221" s="230" t="s">
        <v>4388</v>
      </c>
    </row>
    <row r="222" spans="1:26" x14ac:dyDescent="0.3">
      <c r="A222" s="230">
        <v>706712</v>
      </c>
      <c r="B222" s="230" t="s">
        <v>3104</v>
      </c>
      <c r="C222" s="230" t="s">
        <v>95</v>
      </c>
      <c r="D222" s="230" t="s">
        <v>4158</v>
      </c>
      <c r="E222" s="230">
        <v>2</v>
      </c>
      <c r="F222" s="231">
        <v>33459</v>
      </c>
      <c r="G222" s="230" t="s">
        <v>261</v>
      </c>
      <c r="H222" s="232" t="s">
        <v>4288</v>
      </c>
      <c r="I222" s="232" t="s">
        <v>4288</v>
      </c>
      <c r="J222" s="232" t="s">
        <v>4291</v>
      </c>
      <c r="K222" s="230" t="s">
        <v>4352</v>
      </c>
      <c r="L222" s="232" t="s">
        <v>4288</v>
      </c>
      <c r="Z222" s="230" t="s">
        <v>4388</v>
      </c>
    </row>
    <row r="223" spans="1:26" x14ac:dyDescent="0.3">
      <c r="A223" s="230">
        <v>707002</v>
      </c>
      <c r="B223" s="230" t="s">
        <v>884</v>
      </c>
      <c r="C223" s="230" t="s">
        <v>452</v>
      </c>
      <c r="D223" s="230" t="s">
        <v>3303</v>
      </c>
      <c r="E223" s="230">
        <v>2</v>
      </c>
      <c r="F223" s="231">
        <v>33170</v>
      </c>
      <c r="G223" s="230" t="s">
        <v>4235</v>
      </c>
      <c r="H223" s="232" t="s">
        <v>4288</v>
      </c>
      <c r="I223" s="232" t="s">
        <v>4288</v>
      </c>
      <c r="J223" s="232" t="s">
        <v>4291</v>
      </c>
      <c r="K223" s="230" t="s">
        <v>4352</v>
      </c>
      <c r="L223" s="232" t="s">
        <v>4292</v>
      </c>
      <c r="Z223" s="230" t="s">
        <v>4388</v>
      </c>
    </row>
    <row r="224" spans="1:26" x14ac:dyDescent="0.3">
      <c r="A224" s="230">
        <v>704205</v>
      </c>
      <c r="B224" s="230" t="s">
        <v>2897</v>
      </c>
      <c r="C224" s="230" t="s">
        <v>126</v>
      </c>
      <c r="D224" s="230" t="s">
        <v>3642</v>
      </c>
      <c r="E224" s="230">
        <v>2</v>
      </c>
      <c r="F224" s="231">
        <v>34998</v>
      </c>
      <c r="G224" s="230" t="s">
        <v>261</v>
      </c>
      <c r="H224" s="232" t="s">
        <v>4288</v>
      </c>
      <c r="I224" s="232" t="s">
        <v>4292</v>
      </c>
      <c r="J224" s="232" t="s">
        <v>4291</v>
      </c>
      <c r="K224" s="230" t="s">
        <v>4352</v>
      </c>
      <c r="L224" s="232" t="s">
        <v>4295</v>
      </c>
      <c r="Z224" s="230" t="s">
        <v>4388</v>
      </c>
    </row>
    <row r="225" spans="1:26" x14ac:dyDescent="0.3">
      <c r="A225" s="230">
        <v>707101</v>
      </c>
      <c r="B225" s="230" t="s">
        <v>2509</v>
      </c>
      <c r="C225" s="230" t="s">
        <v>583</v>
      </c>
      <c r="D225" s="230" t="s">
        <v>3303</v>
      </c>
      <c r="E225" s="230">
        <v>2</v>
      </c>
      <c r="F225" s="231">
        <v>33604</v>
      </c>
      <c r="G225" s="230" t="s">
        <v>271</v>
      </c>
      <c r="H225" s="232" t="s">
        <v>4288</v>
      </c>
      <c r="I225" s="232" t="s">
        <v>4288</v>
      </c>
      <c r="J225" s="232" t="s">
        <v>4291</v>
      </c>
      <c r="K225" s="230" t="s">
        <v>4351</v>
      </c>
      <c r="L225" s="232" t="s">
        <v>4291</v>
      </c>
      <c r="Z225" s="230" t="s">
        <v>4388</v>
      </c>
    </row>
    <row r="226" spans="1:26" x14ac:dyDescent="0.3">
      <c r="A226" s="230">
        <v>707122</v>
      </c>
      <c r="B226" s="230" t="s">
        <v>1019</v>
      </c>
      <c r="C226" s="230" t="s">
        <v>61</v>
      </c>
      <c r="D226" s="230" t="s">
        <v>4124</v>
      </c>
      <c r="E226" s="230">
        <v>2</v>
      </c>
      <c r="F226" s="231">
        <v>33571</v>
      </c>
      <c r="G226" s="230" t="s">
        <v>271</v>
      </c>
      <c r="H226" s="232" t="s">
        <v>4288</v>
      </c>
      <c r="I226" s="232" t="s">
        <v>4288</v>
      </c>
      <c r="J226" s="232" t="s">
        <v>4291</v>
      </c>
      <c r="K226" s="230" t="s">
        <v>4351</v>
      </c>
      <c r="L226" s="232" t="s">
        <v>4291</v>
      </c>
      <c r="Z226" s="230" t="s">
        <v>4388</v>
      </c>
    </row>
    <row r="227" spans="1:26" x14ac:dyDescent="0.3">
      <c r="A227" s="230">
        <v>706856</v>
      </c>
      <c r="B227" s="230" t="s">
        <v>2424</v>
      </c>
      <c r="C227" s="230" t="s">
        <v>66</v>
      </c>
      <c r="D227" s="230" t="s">
        <v>4191</v>
      </c>
      <c r="E227" s="230">
        <v>2</v>
      </c>
      <c r="F227" s="231">
        <v>32514</v>
      </c>
      <c r="G227" s="230" t="s">
        <v>3927</v>
      </c>
      <c r="H227" s="232" t="s">
        <v>4288</v>
      </c>
      <c r="I227" s="232" t="s">
        <v>4288</v>
      </c>
      <c r="J227" s="232" t="s">
        <v>4291</v>
      </c>
      <c r="K227" s="230" t="s">
        <v>4351</v>
      </c>
      <c r="L227" s="232" t="s">
        <v>4294</v>
      </c>
      <c r="Z227" s="230" t="s">
        <v>4388</v>
      </c>
    </row>
    <row r="228" spans="1:26" x14ac:dyDescent="0.3">
      <c r="A228" s="230">
        <v>703874</v>
      </c>
      <c r="B228" s="230" t="s">
        <v>2712</v>
      </c>
      <c r="C228" s="230" t="s">
        <v>180</v>
      </c>
      <c r="D228" s="230" t="s">
        <v>4090</v>
      </c>
      <c r="E228" s="230">
        <v>2</v>
      </c>
      <c r="F228" s="231">
        <v>27286</v>
      </c>
      <c r="G228" s="230" t="s">
        <v>261</v>
      </c>
      <c r="H228" s="232" t="s">
        <v>4288</v>
      </c>
      <c r="I228" s="232" t="s">
        <v>4292</v>
      </c>
      <c r="J228" s="232" t="s">
        <v>4291</v>
      </c>
      <c r="K228" s="230" t="s">
        <v>4351</v>
      </c>
      <c r="L228" s="232" t="s">
        <v>4288</v>
      </c>
      <c r="Z228" s="230" t="s">
        <v>4388</v>
      </c>
    </row>
    <row r="229" spans="1:26" x14ac:dyDescent="0.3">
      <c r="A229" s="230">
        <v>701018</v>
      </c>
      <c r="B229" s="230" t="s">
        <v>2882</v>
      </c>
      <c r="C229" s="230" t="s">
        <v>1816</v>
      </c>
      <c r="D229" s="230" t="s">
        <v>4073</v>
      </c>
      <c r="E229" s="230">
        <v>2</v>
      </c>
      <c r="F229" s="231">
        <v>32605</v>
      </c>
      <c r="G229" s="230" t="s">
        <v>261</v>
      </c>
      <c r="H229" s="232" t="s">
        <v>4288</v>
      </c>
      <c r="I229" s="232" t="s">
        <v>4294</v>
      </c>
      <c r="J229" s="232" t="s">
        <v>4291</v>
      </c>
      <c r="K229" s="230" t="s">
        <v>4351</v>
      </c>
      <c r="L229" s="232" t="s">
        <v>4298</v>
      </c>
      <c r="Z229" s="230" t="s">
        <v>4388</v>
      </c>
    </row>
    <row r="230" spans="1:26" x14ac:dyDescent="0.3">
      <c r="A230" s="230">
        <v>706861</v>
      </c>
      <c r="B230" s="230" t="s">
        <v>2426</v>
      </c>
      <c r="C230" s="230" t="s">
        <v>506</v>
      </c>
      <c r="D230" s="230" t="s">
        <v>4192</v>
      </c>
      <c r="E230" s="230">
        <v>2</v>
      </c>
      <c r="F230" s="231">
        <v>32516</v>
      </c>
      <c r="G230" s="230" t="s">
        <v>3396</v>
      </c>
      <c r="H230" s="232" t="s">
        <v>4288</v>
      </c>
      <c r="I230" s="232" t="s">
        <v>4288</v>
      </c>
      <c r="J230" s="232" t="s">
        <v>4291</v>
      </c>
      <c r="K230" s="230" t="s">
        <v>4350</v>
      </c>
      <c r="L230" s="232" t="s">
        <v>4303</v>
      </c>
      <c r="Z230" s="230" t="s">
        <v>4388</v>
      </c>
    </row>
    <row r="231" spans="1:26" x14ac:dyDescent="0.3">
      <c r="A231" s="230">
        <v>706931</v>
      </c>
      <c r="B231" s="230" t="s">
        <v>2498</v>
      </c>
      <c r="C231" s="230" t="s">
        <v>76</v>
      </c>
      <c r="D231" s="230" t="s">
        <v>4214</v>
      </c>
      <c r="E231" s="230">
        <v>2</v>
      </c>
      <c r="F231" s="231">
        <v>32536</v>
      </c>
      <c r="G231" s="230" t="s">
        <v>4062</v>
      </c>
      <c r="H231" s="232" t="s">
        <v>4288</v>
      </c>
      <c r="I231" s="232" t="s">
        <v>4288</v>
      </c>
      <c r="J231" s="232" t="s">
        <v>4291</v>
      </c>
      <c r="K231" s="230" t="s">
        <v>4350</v>
      </c>
      <c r="L231" s="232" t="s">
        <v>4294</v>
      </c>
      <c r="Z231" s="230" t="s">
        <v>4388</v>
      </c>
    </row>
    <row r="232" spans="1:26" x14ac:dyDescent="0.3">
      <c r="A232" s="230">
        <v>706788</v>
      </c>
      <c r="B232" s="230" t="s">
        <v>3129</v>
      </c>
      <c r="C232" s="230" t="s">
        <v>71</v>
      </c>
      <c r="D232" s="230" t="s">
        <v>4172</v>
      </c>
      <c r="E232" s="230">
        <v>2</v>
      </c>
      <c r="F232" s="231">
        <v>32509</v>
      </c>
      <c r="G232" s="230" t="s">
        <v>3827</v>
      </c>
      <c r="H232" s="232" t="s">
        <v>4288</v>
      </c>
      <c r="I232" s="232" t="s">
        <v>4288</v>
      </c>
      <c r="J232" s="232" t="s">
        <v>4291</v>
      </c>
      <c r="K232" s="230" t="s">
        <v>4350</v>
      </c>
      <c r="L232" s="232" t="s">
        <v>4292</v>
      </c>
      <c r="Z232" s="230" t="s">
        <v>4388</v>
      </c>
    </row>
    <row r="233" spans="1:26" x14ac:dyDescent="0.3">
      <c r="A233" s="230">
        <v>705757</v>
      </c>
      <c r="B233" s="230" t="s">
        <v>820</v>
      </c>
      <c r="C233" s="230" t="s">
        <v>102</v>
      </c>
      <c r="D233" s="230" t="s">
        <v>3361</v>
      </c>
      <c r="E233" s="230">
        <v>2</v>
      </c>
      <c r="F233" s="231">
        <v>32983</v>
      </c>
      <c r="G233" s="230" t="s">
        <v>3612</v>
      </c>
      <c r="H233" s="232" t="s">
        <v>4288</v>
      </c>
      <c r="I233" s="232" t="s">
        <v>4288</v>
      </c>
      <c r="J233" s="232" t="s">
        <v>4291</v>
      </c>
      <c r="K233" s="230" t="s">
        <v>4350</v>
      </c>
      <c r="L233" s="232" t="s">
        <v>4292</v>
      </c>
      <c r="X233" s="230" t="s">
        <v>4388</v>
      </c>
      <c r="Z233" s="230" t="s">
        <v>4388</v>
      </c>
    </row>
    <row r="234" spans="1:26" x14ac:dyDescent="0.3">
      <c r="A234" s="230">
        <v>706043</v>
      </c>
      <c r="B234" s="230" t="s">
        <v>2973</v>
      </c>
      <c r="C234" s="230" t="s">
        <v>127</v>
      </c>
      <c r="D234" s="230" t="s">
        <v>3822</v>
      </c>
      <c r="E234" s="230">
        <v>2</v>
      </c>
      <c r="F234" s="231">
        <v>32970</v>
      </c>
      <c r="G234" s="230" t="s">
        <v>261</v>
      </c>
      <c r="H234" s="232" t="s">
        <v>4288</v>
      </c>
      <c r="I234" s="232" t="s">
        <v>4292</v>
      </c>
      <c r="J234" s="232" t="s">
        <v>4291</v>
      </c>
      <c r="K234" s="230" t="s">
        <v>4350</v>
      </c>
      <c r="L234" s="232" t="s">
        <v>4288</v>
      </c>
      <c r="Z234" s="230" t="s">
        <v>4388</v>
      </c>
    </row>
    <row r="235" spans="1:26" x14ac:dyDescent="0.3">
      <c r="A235" s="230">
        <v>705862</v>
      </c>
      <c r="B235" s="230" t="s">
        <v>825</v>
      </c>
      <c r="C235" s="230" t="s">
        <v>494</v>
      </c>
      <c r="D235" s="230" t="s">
        <v>4116</v>
      </c>
      <c r="E235" s="230">
        <v>2</v>
      </c>
      <c r="F235" s="231">
        <v>32874</v>
      </c>
      <c r="G235" s="230" t="s">
        <v>4117</v>
      </c>
      <c r="H235" s="232" t="s">
        <v>4288</v>
      </c>
      <c r="I235" s="232" t="s">
        <v>4288</v>
      </c>
      <c r="J235" s="232" t="s">
        <v>4288</v>
      </c>
      <c r="K235" s="230" t="s">
        <v>4349</v>
      </c>
      <c r="L235" s="232" t="s">
        <v>4295</v>
      </c>
      <c r="X235" s="230" t="s">
        <v>4388</v>
      </c>
      <c r="Z235" s="230" t="s">
        <v>4388</v>
      </c>
    </row>
    <row r="236" spans="1:26" x14ac:dyDescent="0.3">
      <c r="A236" s="230">
        <v>706036</v>
      </c>
      <c r="B236" s="230" t="s">
        <v>2971</v>
      </c>
      <c r="C236" s="230" t="s">
        <v>102</v>
      </c>
      <c r="D236" s="230" t="s">
        <v>3299</v>
      </c>
      <c r="E236" s="230">
        <v>2</v>
      </c>
      <c r="F236" s="231">
        <v>32218</v>
      </c>
      <c r="G236" s="230" t="s">
        <v>261</v>
      </c>
      <c r="H236" s="232" t="s">
        <v>4288</v>
      </c>
      <c r="I236" s="232" t="s">
        <v>4288</v>
      </c>
      <c r="J236" s="232" t="s">
        <v>4288</v>
      </c>
      <c r="K236" s="230" t="s">
        <v>4349</v>
      </c>
      <c r="L236" s="232" t="s">
        <v>4288</v>
      </c>
      <c r="Z236" s="230" t="s">
        <v>4388</v>
      </c>
    </row>
    <row r="237" spans="1:26" x14ac:dyDescent="0.3">
      <c r="A237" s="230">
        <v>706984</v>
      </c>
      <c r="B237" s="230" t="s">
        <v>2451</v>
      </c>
      <c r="C237" s="230" t="s">
        <v>133</v>
      </c>
      <c r="D237" s="230" t="s">
        <v>4010</v>
      </c>
      <c r="E237" s="230">
        <v>2</v>
      </c>
      <c r="F237" s="231">
        <v>31451</v>
      </c>
      <c r="G237" s="230" t="s">
        <v>3288</v>
      </c>
      <c r="H237" s="232" t="s">
        <v>4288</v>
      </c>
      <c r="I237" s="232" t="s">
        <v>4288</v>
      </c>
      <c r="J237" s="232" t="s">
        <v>4291</v>
      </c>
      <c r="K237" s="230" t="s">
        <v>4349</v>
      </c>
      <c r="L237" s="232" t="s">
        <v>4301</v>
      </c>
      <c r="Z237" s="230" t="s">
        <v>4388</v>
      </c>
    </row>
    <row r="238" spans="1:26" x14ac:dyDescent="0.3">
      <c r="A238" s="230">
        <v>706806</v>
      </c>
      <c r="B238" s="230" t="s">
        <v>2414</v>
      </c>
      <c r="C238" s="230" t="s">
        <v>121</v>
      </c>
      <c r="D238" s="230" t="s">
        <v>3333</v>
      </c>
      <c r="E238" s="230">
        <v>2</v>
      </c>
      <c r="F238" s="231">
        <v>32874</v>
      </c>
      <c r="G238" s="230" t="s">
        <v>261</v>
      </c>
      <c r="H238" s="232" t="s">
        <v>4291</v>
      </c>
      <c r="I238" s="232" t="s">
        <v>4288</v>
      </c>
      <c r="J238" s="232" t="s">
        <v>4291</v>
      </c>
      <c r="K238" s="230" t="s">
        <v>4349</v>
      </c>
      <c r="L238" s="232" t="s">
        <v>4288</v>
      </c>
      <c r="Z238" s="230" t="s">
        <v>4388</v>
      </c>
    </row>
    <row r="239" spans="1:26" x14ac:dyDescent="0.3">
      <c r="A239" s="230">
        <v>707123</v>
      </c>
      <c r="B239" s="230" t="s">
        <v>2477</v>
      </c>
      <c r="C239" s="230" t="s">
        <v>184</v>
      </c>
      <c r="D239" s="230" t="s">
        <v>4269</v>
      </c>
      <c r="E239" s="230">
        <v>2</v>
      </c>
      <c r="F239" s="231">
        <v>27061</v>
      </c>
      <c r="G239" s="230" t="s">
        <v>261</v>
      </c>
      <c r="H239" s="232" t="s">
        <v>4288</v>
      </c>
      <c r="I239" s="232" t="s">
        <v>4288</v>
      </c>
      <c r="J239" s="232" t="s">
        <v>4291</v>
      </c>
      <c r="K239" s="230" t="s">
        <v>4349</v>
      </c>
      <c r="L239" s="232" t="s">
        <v>4288</v>
      </c>
      <c r="Z239" s="230" t="s">
        <v>4388</v>
      </c>
    </row>
    <row r="240" spans="1:26" x14ac:dyDescent="0.3">
      <c r="A240" s="230">
        <v>706932</v>
      </c>
      <c r="B240" s="230" t="s">
        <v>2442</v>
      </c>
      <c r="C240" s="230" t="s">
        <v>328</v>
      </c>
      <c r="D240" s="230" t="s">
        <v>4215</v>
      </c>
      <c r="E240" s="230">
        <v>2</v>
      </c>
      <c r="F240" s="231">
        <v>32436</v>
      </c>
      <c r="G240" s="230" t="s">
        <v>3304</v>
      </c>
      <c r="H240" s="232" t="s">
        <v>4288</v>
      </c>
      <c r="I240" s="232" t="s">
        <v>4288</v>
      </c>
      <c r="J240" s="232" t="s">
        <v>4291</v>
      </c>
      <c r="K240" s="230" t="s">
        <v>4349</v>
      </c>
      <c r="L240" s="232" t="s">
        <v>4298</v>
      </c>
      <c r="Z240" s="230" t="s">
        <v>4388</v>
      </c>
    </row>
    <row r="241" spans="1:26" x14ac:dyDescent="0.3">
      <c r="A241" s="230">
        <v>706811</v>
      </c>
      <c r="B241" s="230" t="s">
        <v>2487</v>
      </c>
      <c r="C241" s="230" t="s">
        <v>90</v>
      </c>
      <c r="D241" s="230" t="s">
        <v>4037</v>
      </c>
      <c r="E241" s="230">
        <v>2</v>
      </c>
      <c r="F241" s="231">
        <v>32143</v>
      </c>
      <c r="G241" s="230" t="s">
        <v>3827</v>
      </c>
      <c r="H241" s="232" t="s">
        <v>4288</v>
      </c>
      <c r="I241" s="232" t="s">
        <v>4288</v>
      </c>
      <c r="J241" s="232" t="s">
        <v>4291</v>
      </c>
      <c r="K241" s="230" t="s">
        <v>4349</v>
      </c>
      <c r="L241" s="232" t="s">
        <v>4292</v>
      </c>
      <c r="Z241" s="230" t="s">
        <v>4388</v>
      </c>
    </row>
    <row r="242" spans="1:26" x14ac:dyDescent="0.3">
      <c r="A242" s="230">
        <v>707091</v>
      </c>
      <c r="B242" s="230" t="s">
        <v>2520</v>
      </c>
      <c r="C242" s="230" t="s">
        <v>383</v>
      </c>
      <c r="D242" s="230" t="s">
        <v>3470</v>
      </c>
      <c r="E242" s="230">
        <v>2</v>
      </c>
      <c r="F242" s="231">
        <v>32614</v>
      </c>
      <c r="G242" s="230" t="s">
        <v>261</v>
      </c>
      <c r="H242" s="232" t="s">
        <v>4288</v>
      </c>
      <c r="I242" s="232" t="s">
        <v>4288</v>
      </c>
      <c r="J242" s="232" t="s">
        <v>4291</v>
      </c>
      <c r="K242" s="230" t="s">
        <v>4349</v>
      </c>
      <c r="L242" s="232" t="s">
        <v>4292</v>
      </c>
      <c r="Z242" s="230" t="s">
        <v>4388</v>
      </c>
    </row>
    <row r="243" spans="1:26" x14ac:dyDescent="0.3">
      <c r="A243" s="230">
        <v>706986</v>
      </c>
      <c r="B243" s="230" t="s">
        <v>1020</v>
      </c>
      <c r="C243" s="230" t="s">
        <v>64</v>
      </c>
      <c r="D243" s="230" t="s">
        <v>3682</v>
      </c>
      <c r="E243" s="230">
        <v>2</v>
      </c>
      <c r="F243" s="231">
        <v>26271</v>
      </c>
      <c r="G243" s="230" t="s">
        <v>4232</v>
      </c>
      <c r="H243" s="232" t="s">
        <v>4288</v>
      </c>
      <c r="I243" s="232" t="s">
        <v>4288</v>
      </c>
      <c r="J243" s="232" t="s">
        <v>4291</v>
      </c>
      <c r="K243" s="230" t="s">
        <v>4349</v>
      </c>
      <c r="L243" s="232" t="s">
        <v>4292</v>
      </c>
      <c r="Z243" s="230" t="s">
        <v>4388</v>
      </c>
    </row>
    <row r="244" spans="1:26" x14ac:dyDescent="0.3">
      <c r="A244" s="230">
        <v>706766</v>
      </c>
      <c r="B244" s="230" t="s">
        <v>3120</v>
      </c>
      <c r="C244" s="230" t="s">
        <v>352</v>
      </c>
      <c r="D244" s="230" t="s">
        <v>3822</v>
      </c>
      <c r="E244" s="230">
        <v>2</v>
      </c>
      <c r="F244" s="231">
        <v>32586</v>
      </c>
      <c r="G244" s="230" t="s">
        <v>261</v>
      </c>
      <c r="H244" s="232" t="s">
        <v>4288</v>
      </c>
      <c r="I244" s="232" t="s">
        <v>4288</v>
      </c>
      <c r="J244" s="232" t="s">
        <v>4291</v>
      </c>
      <c r="K244" s="230" t="s">
        <v>4349</v>
      </c>
      <c r="L244" s="232" t="s">
        <v>4292</v>
      </c>
      <c r="Z244" s="230" t="s">
        <v>4388</v>
      </c>
    </row>
    <row r="245" spans="1:26" x14ac:dyDescent="0.3">
      <c r="A245" s="230">
        <v>706400</v>
      </c>
      <c r="B245" s="230" t="s">
        <v>2612</v>
      </c>
      <c r="C245" s="230" t="s">
        <v>240</v>
      </c>
      <c r="D245" s="230" t="s">
        <v>3496</v>
      </c>
      <c r="E245" s="230">
        <v>2</v>
      </c>
      <c r="F245" s="231">
        <v>32205</v>
      </c>
      <c r="G245" s="230" t="s">
        <v>261</v>
      </c>
      <c r="H245" s="232" t="s">
        <v>4288</v>
      </c>
      <c r="I245" s="232" t="s">
        <v>4288</v>
      </c>
      <c r="J245" s="232" t="s">
        <v>4288</v>
      </c>
      <c r="K245" s="230" t="s">
        <v>4348</v>
      </c>
      <c r="L245" s="232" t="s">
        <v>4288</v>
      </c>
      <c r="Z245" s="230" t="s">
        <v>4388</v>
      </c>
    </row>
    <row r="246" spans="1:26" x14ac:dyDescent="0.3">
      <c r="A246" s="230">
        <v>706368</v>
      </c>
      <c r="B246" s="230" t="s">
        <v>2598</v>
      </c>
      <c r="C246" s="230" t="s">
        <v>623</v>
      </c>
      <c r="D246" s="230" t="s">
        <v>4138</v>
      </c>
      <c r="E246" s="230">
        <v>2</v>
      </c>
      <c r="F246" s="231">
        <v>32458</v>
      </c>
      <c r="G246" s="230" t="s">
        <v>3501</v>
      </c>
      <c r="H246" s="232" t="s">
        <v>4288</v>
      </c>
      <c r="I246" s="232" t="s">
        <v>4288</v>
      </c>
      <c r="J246" s="232" t="s">
        <v>4291</v>
      </c>
      <c r="K246" s="230" t="s">
        <v>4348</v>
      </c>
      <c r="L246" s="232" t="s">
        <v>4296</v>
      </c>
      <c r="Z246" s="230" t="s">
        <v>4388</v>
      </c>
    </row>
    <row r="247" spans="1:26" x14ac:dyDescent="0.3">
      <c r="A247" s="230">
        <v>706907</v>
      </c>
      <c r="B247" s="230" t="s">
        <v>2434</v>
      </c>
      <c r="C247" s="230" t="s">
        <v>104</v>
      </c>
      <c r="D247" s="230" t="s">
        <v>4207</v>
      </c>
      <c r="E247" s="230">
        <v>2</v>
      </c>
      <c r="F247" s="231">
        <v>31413</v>
      </c>
      <c r="G247" s="230" t="s">
        <v>261</v>
      </c>
      <c r="H247" s="232" t="s">
        <v>4288</v>
      </c>
      <c r="I247" s="232" t="s">
        <v>4288</v>
      </c>
      <c r="J247" s="232" t="s">
        <v>4291</v>
      </c>
      <c r="K247" s="230" t="s">
        <v>4348</v>
      </c>
      <c r="L247" s="232" t="s">
        <v>4291</v>
      </c>
      <c r="Z247" s="230" t="s">
        <v>4388</v>
      </c>
    </row>
    <row r="248" spans="1:26" x14ac:dyDescent="0.3">
      <c r="A248" s="230">
        <v>707011</v>
      </c>
      <c r="B248" s="230" t="s">
        <v>3210</v>
      </c>
      <c r="C248" s="230" t="s">
        <v>68</v>
      </c>
      <c r="D248" s="230" t="s">
        <v>3738</v>
      </c>
      <c r="E248" s="230">
        <v>2</v>
      </c>
      <c r="F248" s="231">
        <v>31787</v>
      </c>
      <c r="G248" s="230" t="s">
        <v>4237</v>
      </c>
      <c r="H248" s="232" t="s">
        <v>4288</v>
      </c>
      <c r="I248" s="232" t="s">
        <v>4288</v>
      </c>
      <c r="J248" s="232" t="s">
        <v>4291</v>
      </c>
      <c r="K248" s="230" t="s">
        <v>4348</v>
      </c>
      <c r="L248" s="232" t="s">
        <v>4294</v>
      </c>
      <c r="Z248" s="230" t="s">
        <v>4388</v>
      </c>
    </row>
    <row r="249" spans="1:26" x14ac:dyDescent="0.3">
      <c r="A249" s="230">
        <v>706833</v>
      </c>
      <c r="B249" s="230" t="s">
        <v>3146</v>
      </c>
      <c r="C249" s="230" t="s">
        <v>477</v>
      </c>
      <c r="D249" s="230" t="s">
        <v>3777</v>
      </c>
      <c r="E249" s="230">
        <v>2</v>
      </c>
      <c r="F249" s="231">
        <v>32151</v>
      </c>
      <c r="G249" s="230" t="s">
        <v>3504</v>
      </c>
      <c r="H249" s="232" t="s">
        <v>4288</v>
      </c>
      <c r="I249" s="232" t="s">
        <v>4288</v>
      </c>
      <c r="J249" s="232" t="s">
        <v>4291</v>
      </c>
      <c r="K249" s="230" t="s">
        <v>4348</v>
      </c>
      <c r="L249" s="232" t="s">
        <v>4301</v>
      </c>
      <c r="Z249" s="230" t="s">
        <v>4388</v>
      </c>
    </row>
    <row r="250" spans="1:26" x14ac:dyDescent="0.3">
      <c r="A250" s="230">
        <v>706934</v>
      </c>
      <c r="B250" s="230" t="s">
        <v>2499</v>
      </c>
      <c r="C250" s="230" t="s">
        <v>158</v>
      </c>
      <c r="D250" s="230" t="s">
        <v>3984</v>
      </c>
      <c r="E250" s="230">
        <v>2</v>
      </c>
      <c r="F250" s="231">
        <v>29955</v>
      </c>
      <c r="G250" s="230" t="s">
        <v>261</v>
      </c>
      <c r="H250" s="232" t="s">
        <v>4288</v>
      </c>
      <c r="I250" s="232" t="s">
        <v>4288</v>
      </c>
      <c r="J250" s="232" t="s">
        <v>4291</v>
      </c>
      <c r="K250" s="230" t="s">
        <v>4348</v>
      </c>
      <c r="L250" s="232" t="s">
        <v>4288</v>
      </c>
      <c r="Z250" s="230" t="s">
        <v>4388</v>
      </c>
    </row>
    <row r="251" spans="1:26" x14ac:dyDescent="0.3">
      <c r="A251" s="230">
        <v>706865</v>
      </c>
      <c r="B251" s="230" t="s">
        <v>2427</v>
      </c>
      <c r="C251" s="230" t="s">
        <v>121</v>
      </c>
      <c r="D251" s="230" t="s">
        <v>3771</v>
      </c>
      <c r="E251" s="230">
        <v>2</v>
      </c>
      <c r="F251" s="231">
        <v>32517</v>
      </c>
      <c r="G251" s="230" t="s">
        <v>3396</v>
      </c>
      <c r="H251" s="232" t="s">
        <v>4288</v>
      </c>
      <c r="I251" s="232" t="s">
        <v>4288</v>
      </c>
      <c r="J251" s="232" t="s">
        <v>4291</v>
      </c>
      <c r="K251" s="230" t="s">
        <v>4348</v>
      </c>
      <c r="L251" s="232" t="s">
        <v>4292</v>
      </c>
      <c r="Z251" s="230" t="s">
        <v>4388</v>
      </c>
    </row>
    <row r="252" spans="1:26" x14ac:dyDescent="0.3">
      <c r="A252" s="230">
        <v>707117</v>
      </c>
      <c r="B252" s="230" t="s">
        <v>2475</v>
      </c>
      <c r="C252" s="230" t="s">
        <v>64</v>
      </c>
      <c r="D252" s="230" t="s">
        <v>4267</v>
      </c>
      <c r="E252" s="230">
        <v>2</v>
      </c>
      <c r="F252" s="231">
        <v>31052</v>
      </c>
      <c r="G252" s="230" t="s">
        <v>4268</v>
      </c>
      <c r="H252" s="232" t="s">
        <v>4288</v>
      </c>
      <c r="I252" s="232" t="s">
        <v>4288</v>
      </c>
      <c r="J252" s="232" t="s">
        <v>4291</v>
      </c>
      <c r="K252" s="230" t="s">
        <v>4348</v>
      </c>
      <c r="L252" s="232" t="s">
        <v>4292</v>
      </c>
      <c r="Z252" s="230" t="s">
        <v>4388</v>
      </c>
    </row>
    <row r="253" spans="1:26" x14ac:dyDescent="0.3">
      <c r="A253" s="230">
        <v>706775</v>
      </c>
      <c r="B253" s="230" t="s">
        <v>3124</v>
      </c>
      <c r="C253" s="230" t="s">
        <v>157</v>
      </c>
      <c r="D253" s="230" t="s">
        <v>3308</v>
      </c>
      <c r="E253" s="230">
        <v>2</v>
      </c>
      <c r="F253" s="231">
        <v>31294</v>
      </c>
      <c r="G253" s="230" t="s">
        <v>3552</v>
      </c>
      <c r="H253" s="232" t="s">
        <v>4288</v>
      </c>
      <c r="I253" s="232" t="s">
        <v>4288</v>
      </c>
      <c r="J253" s="232" t="s">
        <v>4288</v>
      </c>
      <c r="K253" s="230" t="s">
        <v>4347</v>
      </c>
      <c r="L253" s="232" t="s">
        <v>4301</v>
      </c>
      <c r="Z253" s="230" t="s">
        <v>4388</v>
      </c>
    </row>
    <row r="254" spans="1:26" x14ac:dyDescent="0.3">
      <c r="A254" s="230">
        <v>705831</v>
      </c>
      <c r="B254" s="230" t="s">
        <v>2935</v>
      </c>
      <c r="C254" s="230" t="s">
        <v>89</v>
      </c>
      <c r="D254" s="230" t="s">
        <v>4115</v>
      </c>
      <c r="E254" s="230">
        <v>2</v>
      </c>
      <c r="F254" s="231">
        <v>32159</v>
      </c>
      <c r="G254" s="230" t="s">
        <v>261</v>
      </c>
      <c r="H254" s="232" t="s">
        <v>4288</v>
      </c>
      <c r="I254" s="232" t="s">
        <v>4288</v>
      </c>
      <c r="J254" s="232" t="s">
        <v>4288</v>
      </c>
      <c r="K254" s="230" t="s">
        <v>4347</v>
      </c>
      <c r="L254" s="232" t="s">
        <v>4288</v>
      </c>
      <c r="Z254" s="230" t="s">
        <v>4388</v>
      </c>
    </row>
    <row r="255" spans="1:26" x14ac:dyDescent="0.3">
      <c r="A255" s="230">
        <v>706868</v>
      </c>
      <c r="B255" s="230" t="s">
        <v>3161</v>
      </c>
      <c r="C255" s="230" t="s">
        <v>136</v>
      </c>
      <c r="D255" s="230" t="s">
        <v>4195</v>
      </c>
      <c r="E255" s="230">
        <v>2</v>
      </c>
      <c r="F255" s="231">
        <v>31472</v>
      </c>
      <c r="G255" s="230" t="s">
        <v>4196</v>
      </c>
      <c r="H255" s="232" t="s">
        <v>4288</v>
      </c>
      <c r="I255" s="232" t="s">
        <v>4288</v>
      </c>
      <c r="J255" s="232" t="s">
        <v>4291</v>
      </c>
      <c r="K255" s="230" t="s">
        <v>4347</v>
      </c>
      <c r="L255" s="232" t="s">
        <v>4293</v>
      </c>
      <c r="Z255" s="230" t="s">
        <v>4388</v>
      </c>
    </row>
    <row r="256" spans="1:26" x14ac:dyDescent="0.3">
      <c r="A256" s="230">
        <v>706927</v>
      </c>
      <c r="B256" s="230" t="s">
        <v>2440</v>
      </c>
      <c r="C256" s="230" t="s">
        <v>364</v>
      </c>
      <c r="D256" s="230" t="s">
        <v>3274</v>
      </c>
      <c r="E256" s="230">
        <v>2</v>
      </c>
      <c r="F256" s="231">
        <v>29370</v>
      </c>
      <c r="G256" s="230" t="s">
        <v>3396</v>
      </c>
      <c r="H256" s="232" t="s">
        <v>4288</v>
      </c>
      <c r="I256" s="232" t="s">
        <v>4288</v>
      </c>
      <c r="J256" s="232" t="s">
        <v>4291</v>
      </c>
      <c r="K256" s="230" t="s">
        <v>4347</v>
      </c>
      <c r="L256" s="232" t="s">
        <v>4288</v>
      </c>
      <c r="Z256" s="230" t="s">
        <v>4388</v>
      </c>
    </row>
    <row r="257" spans="1:26" x14ac:dyDescent="0.3">
      <c r="A257" s="230">
        <v>706885</v>
      </c>
      <c r="B257" s="230" t="s">
        <v>2493</v>
      </c>
      <c r="C257" s="230" t="s">
        <v>97</v>
      </c>
      <c r="D257" s="230" t="s">
        <v>4202</v>
      </c>
      <c r="E257" s="230">
        <v>2</v>
      </c>
      <c r="F257" s="231">
        <v>31802</v>
      </c>
      <c r="G257" s="230" t="s">
        <v>261</v>
      </c>
      <c r="H257" s="232" t="s">
        <v>4288</v>
      </c>
      <c r="I257" s="232" t="s">
        <v>4288</v>
      </c>
      <c r="J257" s="232" t="s">
        <v>4291</v>
      </c>
      <c r="K257" s="230" t="s">
        <v>4347</v>
      </c>
      <c r="L257" s="232" t="s">
        <v>4288</v>
      </c>
      <c r="Z257" s="230" t="s">
        <v>4388</v>
      </c>
    </row>
    <row r="258" spans="1:26" x14ac:dyDescent="0.3">
      <c r="A258" s="230">
        <v>706809</v>
      </c>
      <c r="B258" s="230" t="s">
        <v>3138</v>
      </c>
      <c r="C258" s="230" t="s">
        <v>116</v>
      </c>
      <c r="D258" s="230" t="s">
        <v>4175</v>
      </c>
      <c r="E258" s="230">
        <v>2</v>
      </c>
      <c r="F258" s="231">
        <v>31072</v>
      </c>
      <c r="G258" s="230" t="s">
        <v>3942</v>
      </c>
      <c r="H258" s="232" t="s">
        <v>4288</v>
      </c>
      <c r="I258" s="232" t="s">
        <v>4288</v>
      </c>
      <c r="J258" s="232" t="s">
        <v>4291</v>
      </c>
      <c r="K258" s="230" t="s">
        <v>4347</v>
      </c>
      <c r="L258" s="232" t="s">
        <v>4292</v>
      </c>
      <c r="Z258" s="230" t="s">
        <v>4388</v>
      </c>
    </row>
    <row r="259" spans="1:26" x14ac:dyDescent="0.3">
      <c r="A259" s="230">
        <v>706390</v>
      </c>
      <c r="B259" s="230" t="s">
        <v>2607</v>
      </c>
      <c r="C259" s="230" t="s">
        <v>681</v>
      </c>
      <c r="D259" s="230" t="s">
        <v>3400</v>
      </c>
      <c r="E259" s="230">
        <v>2</v>
      </c>
      <c r="F259" s="231">
        <v>32104</v>
      </c>
      <c r="G259" s="230" t="s">
        <v>4140</v>
      </c>
      <c r="H259" s="232" t="s">
        <v>4291</v>
      </c>
      <c r="I259" s="232" t="s">
        <v>4288</v>
      </c>
      <c r="J259" s="232" t="s">
        <v>4288</v>
      </c>
      <c r="K259" s="230" t="s">
        <v>4346</v>
      </c>
      <c r="Z259" s="230" t="s">
        <v>4388</v>
      </c>
    </row>
    <row r="260" spans="1:26" x14ac:dyDescent="0.3">
      <c r="A260" s="230">
        <v>707052</v>
      </c>
      <c r="B260" s="230" t="s">
        <v>2460</v>
      </c>
      <c r="C260" s="230" t="s">
        <v>551</v>
      </c>
      <c r="D260" s="230" t="s">
        <v>4252</v>
      </c>
      <c r="E260" s="230">
        <v>2</v>
      </c>
      <c r="F260" s="231">
        <v>30372</v>
      </c>
      <c r="G260" s="230" t="s">
        <v>3341</v>
      </c>
      <c r="H260" s="232" t="s">
        <v>4288</v>
      </c>
      <c r="I260" s="232" t="s">
        <v>4288</v>
      </c>
      <c r="J260" s="232" t="s">
        <v>4291</v>
      </c>
      <c r="K260" s="230" t="s">
        <v>4346</v>
      </c>
      <c r="L260" s="232" t="s">
        <v>4302</v>
      </c>
      <c r="Z260" s="230" t="s">
        <v>4388</v>
      </c>
    </row>
    <row r="261" spans="1:26" x14ac:dyDescent="0.3">
      <c r="A261" s="230">
        <v>706808</v>
      </c>
      <c r="B261" s="230" t="s">
        <v>2416</v>
      </c>
      <c r="C261" s="230" t="s">
        <v>92</v>
      </c>
      <c r="D261" s="230" t="s">
        <v>3274</v>
      </c>
      <c r="E261" s="230">
        <v>2</v>
      </c>
      <c r="F261" s="231">
        <v>31700</v>
      </c>
      <c r="G261" s="230" t="s">
        <v>3484</v>
      </c>
      <c r="H261" s="232" t="s">
        <v>4288</v>
      </c>
      <c r="I261" s="232" t="s">
        <v>4288</v>
      </c>
      <c r="J261" s="232" t="s">
        <v>4291</v>
      </c>
      <c r="K261" s="230" t="s">
        <v>4346</v>
      </c>
      <c r="L261" s="232" t="s">
        <v>4303</v>
      </c>
      <c r="Z261" s="230" t="s">
        <v>4388</v>
      </c>
    </row>
    <row r="262" spans="1:26" x14ac:dyDescent="0.3">
      <c r="A262" s="230">
        <v>706782</v>
      </c>
      <c r="B262" s="230" t="s">
        <v>2409</v>
      </c>
      <c r="C262" s="230" t="s">
        <v>144</v>
      </c>
      <c r="D262" s="230" t="s">
        <v>3447</v>
      </c>
      <c r="E262" s="230">
        <v>2</v>
      </c>
      <c r="F262" s="231">
        <v>30578</v>
      </c>
      <c r="G262" s="230" t="s">
        <v>4169</v>
      </c>
      <c r="H262" s="232" t="s">
        <v>4288</v>
      </c>
      <c r="I262" s="232" t="s">
        <v>4288</v>
      </c>
      <c r="J262" s="232" t="s">
        <v>4291</v>
      </c>
      <c r="K262" s="230" t="s">
        <v>4346</v>
      </c>
      <c r="L262" s="232" t="s">
        <v>4301</v>
      </c>
      <c r="Z262" s="230" t="s">
        <v>4388</v>
      </c>
    </row>
    <row r="263" spans="1:26" x14ac:dyDescent="0.3">
      <c r="A263" s="230">
        <v>707109</v>
      </c>
      <c r="B263" s="230" t="s">
        <v>3245</v>
      </c>
      <c r="C263" s="230" t="s">
        <v>79</v>
      </c>
      <c r="D263" s="230" t="s">
        <v>3344</v>
      </c>
      <c r="E263" s="230">
        <v>2</v>
      </c>
      <c r="F263" s="231">
        <v>30328</v>
      </c>
      <c r="G263" s="230" t="s">
        <v>261</v>
      </c>
      <c r="H263" s="232" t="s">
        <v>4288</v>
      </c>
      <c r="I263" s="232" t="s">
        <v>4288</v>
      </c>
      <c r="J263" s="232" t="s">
        <v>4291</v>
      </c>
      <c r="K263" s="230" t="s">
        <v>4346</v>
      </c>
      <c r="L263" s="232" t="s">
        <v>4288</v>
      </c>
      <c r="Z263" s="230" t="s">
        <v>4388</v>
      </c>
    </row>
    <row r="264" spans="1:26" x14ac:dyDescent="0.3">
      <c r="A264" s="230">
        <v>706656</v>
      </c>
      <c r="B264" s="230" t="s">
        <v>3080</v>
      </c>
      <c r="C264" s="230" t="s">
        <v>684</v>
      </c>
      <c r="D264" s="230" t="s">
        <v>3311</v>
      </c>
      <c r="E264" s="230">
        <v>2</v>
      </c>
      <c r="F264" s="231">
        <v>31643</v>
      </c>
      <c r="G264" s="230" t="s">
        <v>261</v>
      </c>
      <c r="H264" s="232" t="s">
        <v>4288</v>
      </c>
      <c r="I264" s="232" t="s">
        <v>4288</v>
      </c>
      <c r="J264" s="232" t="s">
        <v>4291</v>
      </c>
      <c r="K264" s="230" t="s">
        <v>4346</v>
      </c>
      <c r="L264" s="232" t="s">
        <v>4288</v>
      </c>
      <c r="Z264" s="230" t="s">
        <v>4388</v>
      </c>
    </row>
    <row r="265" spans="1:26" x14ac:dyDescent="0.3">
      <c r="A265" s="230">
        <v>705536</v>
      </c>
      <c r="B265" s="230" t="s">
        <v>2863</v>
      </c>
      <c r="C265" s="230" t="s">
        <v>2864</v>
      </c>
      <c r="D265" s="230" t="s">
        <v>3476</v>
      </c>
      <c r="E265" s="230">
        <v>2</v>
      </c>
      <c r="F265" s="231">
        <v>30922</v>
      </c>
      <c r="G265" s="230" t="s">
        <v>261</v>
      </c>
      <c r="H265" s="232" t="s">
        <v>4291</v>
      </c>
      <c r="I265" s="232" t="s">
        <v>4292</v>
      </c>
      <c r="J265" s="232" t="s">
        <v>4291</v>
      </c>
      <c r="K265" s="230" t="s">
        <v>4346</v>
      </c>
      <c r="L265" s="232" t="s">
        <v>4288</v>
      </c>
      <c r="Z265" s="230" t="s">
        <v>4388</v>
      </c>
    </row>
    <row r="266" spans="1:26" x14ac:dyDescent="0.3">
      <c r="A266" s="230">
        <v>707113</v>
      </c>
      <c r="B266" s="230" t="s">
        <v>954</v>
      </c>
      <c r="C266" s="230" t="s">
        <v>955</v>
      </c>
      <c r="D266" s="230" t="s">
        <v>3792</v>
      </c>
      <c r="E266" s="230">
        <v>2</v>
      </c>
      <c r="F266" s="231">
        <v>30864</v>
      </c>
      <c r="G266" s="230" t="s">
        <v>4266</v>
      </c>
      <c r="H266" s="232" t="s">
        <v>4288</v>
      </c>
      <c r="I266" s="232" t="s">
        <v>4288</v>
      </c>
      <c r="J266" s="232" t="s">
        <v>4291</v>
      </c>
      <c r="K266" s="230" t="s">
        <v>4345</v>
      </c>
      <c r="L266" s="232" t="s">
        <v>4295</v>
      </c>
      <c r="Z266" s="230" t="s">
        <v>4388</v>
      </c>
    </row>
    <row r="267" spans="1:26" x14ac:dyDescent="0.3">
      <c r="A267" s="230">
        <v>707046</v>
      </c>
      <c r="B267" s="230" t="s">
        <v>2503</v>
      </c>
      <c r="C267" s="230" t="s">
        <v>90</v>
      </c>
      <c r="D267" s="230" t="s">
        <v>4094</v>
      </c>
      <c r="E267" s="230">
        <v>2</v>
      </c>
      <c r="F267" s="231">
        <v>29132</v>
      </c>
      <c r="G267" s="230" t="s">
        <v>4251</v>
      </c>
      <c r="H267" s="232" t="s">
        <v>4288</v>
      </c>
      <c r="I267" s="232" t="s">
        <v>4288</v>
      </c>
      <c r="J267" s="232" t="s">
        <v>4291</v>
      </c>
      <c r="K267" s="230" t="s">
        <v>4345</v>
      </c>
      <c r="L267" s="232" t="s">
        <v>4292</v>
      </c>
      <c r="Z267" s="230" t="s">
        <v>4388</v>
      </c>
    </row>
    <row r="268" spans="1:26" x14ac:dyDescent="0.3">
      <c r="A268" s="230">
        <v>707125</v>
      </c>
      <c r="B268" s="230" t="s">
        <v>3249</v>
      </c>
      <c r="C268" s="230" t="s">
        <v>2067</v>
      </c>
      <c r="D268" s="230" t="s">
        <v>4134</v>
      </c>
      <c r="E268" s="230">
        <v>2</v>
      </c>
      <c r="F268" s="231">
        <v>30787</v>
      </c>
      <c r="G268" s="230" t="s">
        <v>3396</v>
      </c>
      <c r="H268" s="232" t="s">
        <v>4288</v>
      </c>
      <c r="I268" s="232" t="s">
        <v>4288</v>
      </c>
      <c r="J268" s="232" t="s">
        <v>4291</v>
      </c>
      <c r="K268" s="230" t="s">
        <v>4345</v>
      </c>
      <c r="L268" s="232" t="s">
        <v>4292</v>
      </c>
      <c r="Z268" s="230" t="s">
        <v>4388</v>
      </c>
    </row>
    <row r="269" spans="1:26" x14ac:dyDescent="0.3">
      <c r="A269" s="230">
        <v>706795</v>
      </c>
      <c r="B269" s="230" t="s">
        <v>2412</v>
      </c>
      <c r="C269" s="230" t="s">
        <v>580</v>
      </c>
      <c r="D269" s="230" t="s">
        <v>3447</v>
      </c>
      <c r="E269" s="230">
        <v>2</v>
      </c>
      <c r="F269" s="231">
        <v>30377</v>
      </c>
      <c r="G269" s="230" t="s">
        <v>4173</v>
      </c>
      <c r="H269" s="232" t="s">
        <v>4288</v>
      </c>
      <c r="I269" s="232" t="s">
        <v>4288</v>
      </c>
      <c r="J269" s="232" t="s">
        <v>4288</v>
      </c>
      <c r="K269" s="230" t="s">
        <v>4344</v>
      </c>
      <c r="L269" s="232" t="s">
        <v>4288</v>
      </c>
      <c r="Z269" s="230" t="s">
        <v>4388</v>
      </c>
    </row>
    <row r="270" spans="1:26" x14ac:dyDescent="0.3">
      <c r="A270" s="230">
        <v>706883</v>
      </c>
      <c r="B270" s="230" t="s">
        <v>1008</v>
      </c>
      <c r="C270" s="230" t="s">
        <v>66</v>
      </c>
      <c r="D270" s="230" t="s">
        <v>4201</v>
      </c>
      <c r="E270" s="230">
        <v>2</v>
      </c>
      <c r="F270" s="231">
        <v>30742</v>
      </c>
      <c r="G270" s="230" t="s">
        <v>280</v>
      </c>
      <c r="H270" s="232" t="s">
        <v>4288</v>
      </c>
      <c r="I270" s="232" t="s">
        <v>4288</v>
      </c>
      <c r="J270" s="232" t="s">
        <v>4288</v>
      </c>
      <c r="K270" s="230" t="s">
        <v>4344</v>
      </c>
      <c r="L270" s="232" t="s">
        <v>4288</v>
      </c>
      <c r="Z270" s="230" t="s">
        <v>4388</v>
      </c>
    </row>
    <row r="271" spans="1:26" x14ac:dyDescent="0.3">
      <c r="A271" s="230">
        <v>706849</v>
      </c>
      <c r="B271" s="230" t="s">
        <v>2490</v>
      </c>
      <c r="C271" s="230" t="s">
        <v>68</v>
      </c>
      <c r="D271" s="230" t="s">
        <v>4190</v>
      </c>
      <c r="E271" s="230">
        <v>2</v>
      </c>
      <c r="F271" s="231">
        <v>30473</v>
      </c>
      <c r="G271" s="230" t="s">
        <v>261</v>
      </c>
      <c r="H271" s="232" t="s">
        <v>4288</v>
      </c>
      <c r="I271" s="232" t="s">
        <v>4288</v>
      </c>
      <c r="J271" s="232" t="s">
        <v>4291</v>
      </c>
      <c r="K271" s="230" t="s">
        <v>4344</v>
      </c>
      <c r="L271" s="232" t="s">
        <v>4288</v>
      </c>
      <c r="Z271" s="230" t="s">
        <v>4388</v>
      </c>
    </row>
    <row r="272" spans="1:26" x14ac:dyDescent="0.3">
      <c r="A272" s="230">
        <v>707070</v>
      </c>
      <c r="B272" s="230" t="s">
        <v>2518</v>
      </c>
      <c r="C272" s="230" t="s">
        <v>601</v>
      </c>
      <c r="D272" s="230" t="s">
        <v>4255</v>
      </c>
      <c r="E272" s="230">
        <v>2</v>
      </c>
      <c r="F272" s="231">
        <v>29963</v>
      </c>
      <c r="G272" s="230" t="s">
        <v>4256</v>
      </c>
      <c r="H272" s="232" t="s">
        <v>4288</v>
      </c>
      <c r="I272" s="232" t="s">
        <v>4288</v>
      </c>
      <c r="J272" s="232" t="s">
        <v>4291</v>
      </c>
      <c r="K272" s="230" t="s">
        <v>4344</v>
      </c>
      <c r="L272" s="232" t="s">
        <v>4288</v>
      </c>
      <c r="Z272" s="230" t="s">
        <v>4388</v>
      </c>
    </row>
    <row r="273" spans="1:26" x14ac:dyDescent="0.3">
      <c r="A273" s="230">
        <v>706919</v>
      </c>
      <c r="B273" s="230" t="s">
        <v>1009</v>
      </c>
      <c r="C273" s="230" t="s">
        <v>97</v>
      </c>
      <c r="D273" s="230" t="s">
        <v>4209</v>
      </c>
      <c r="E273" s="230">
        <v>2</v>
      </c>
      <c r="F273" s="231">
        <v>31048</v>
      </c>
      <c r="G273" s="230" t="s">
        <v>261</v>
      </c>
      <c r="H273" s="232" t="s">
        <v>4288</v>
      </c>
      <c r="I273" s="232" t="s">
        <v>4288</v>
      </c>
      <c r="J273" s="232" t="s">
        <v>4291</v>
      </c>
      <c r="K273" s="230" t="s">
        <v>4344</v>
      </c>
      <c r="L273" s="232" t="s">
        <v>4292</v>
      </c>
      <c r="Z273" s="230" t="s">
        <v>4388</v>
      </c>
    </row>
    <row r="274" spans="1:26" x14ac:dyDescent="0.3">
      <c r="A274" s="230">
        <v>706701</v>
      </c>
      <c r="B274" s="230" t="s">
        <v>3099</v>
      </c>
      <c r="C274" s="230" t="s">
        <v>2274</v>
      </c>
      <c r="D274" s="230" t="s">
        <v>3384</v>
      </c>
      <c r="E274" s="230">
        <v>2</v>
      </c>
      <c r="F274" s="231">
        <v>30277</v>
      </c>
      <c r="G274" s="230" t="s">
        <v>277</v>
      </c>
      <c r="H274" s="232" t="s">
        <v>4288</v>
      </c>
      <c r="I274" s="232" t="s">
        <v>4288</v>
      </c>
      <c r="J274" s="232" t="s">
        <v>4291</v>
      </c>
      <c r="K274" s="230" t="s">
        <v>4342</v>
      </c>
      <c r="L274" s="232" t="s">
        <v>4302</v>
      </c>
      <c r="Z274" s="230" t="s">
        <v>4388</v>
      </c>
    </row>
    <row r="275" spans="1:26" x14ac:dyDescent="0.3">
      <c r="A275" s="230">
        <v>706491</v>
      </c>
      <c r="B275" s="230" t="s">
        <v>3029</v>
      </c>
      <c r="C275" s="230" t="s">
        <v>3030</v>
      </c>
      <c r="D275" s="230" t="s">
        <v>3906</v>
      </c>
      <c r="E275" s="230">
        <v>2</v>
      </c>
      <c r="F275" s="231">
        <v>28240</v>
      </c>
      <c r="G275" s="230" t="s">
        <v>4144</v>
      </c>
      <c r="H275" s="232" t="s">
        <v>4288</v>
      </c>
      <c r="I275" s="232" t="s">
        <v>4288</v>
      </c>
      <c r="J275" s="232" t="s">
        <v>4291</v>
      </c>
      <c r="K275" s="230" t="s">
        <v>4341</v>
      </c>
      <c r="L275" s="232" t="s">
        <v>4302</v>
      </c>
      <c r="Z275" s="230" t="s">
        <v>4388</v>
      </c>
    </row>
    <row r="276" spans="1:26" x14ac:dyDescent="0.3">
      <c r="A276" s="230">
        <v>706933</v>
      </c>
      <c r="B276" s="230" t="s">
        <v>639</v>
      </c>
      <c r="C276" s="230" t="s">
        <v>149</v>
      </c>
      <c r="D276" s="230" t="s">
        <v>3537</v>
      </c>
      <c r="E276" s="230">
        <v>2</v>
      </c>
      <c r="F276" s="231">
        <v>28748</v>
      </c>
      <c r="G276" s="230" t="s">
        <v>3277</v>
      </c>
      <c r="H276" s="232" t="s">
        <v>4288</v>
      </c>
      <c r="I276" s="232" t="s">
        <v>4288</v>
      </c>
      <c r="J276" s="232" t="s">
        <v>4288</v>
      </c>
      <c r="K276" s="230" t="s">
        <v>4340</v>
      </c>
      <c r="L276" s="232" t="s">
        <v>4292</v>
      </c>
      <c r="Z276" s="230" t="s">
        <v>4388</v>
      </c>
    </row>
    <row r="277" spans="1:26" x14ac:dyDescent="0.3">
      <c r="A277" s="230">
        <v>706845</v>
      </c>
      <c r="B277" s="230" t="s">
        <v>2489</v>
      </c>
      <c r="C277" s="230" t="s">
        <v>136</v>
      </c>
      <c r="D277" s="230" t="s">
        <v>4188</v>
      </c>
      <c r="E277" s="230">
        <v>2</v>
      </c>
      <c r="F277" s="231">
        <v>29275</v>
      </c>
      <c r="G277" s="230" t="s">
        <v>261</v>
      </c>
      <c r="H277" s="232" t="s">
        <v>4288</v>
      </c>
      <c r="I277" s="232" t="s">
        <v>4288</v>
      </c>
      <c r="J277" s="232" t="s">
        <v>4291</v>
      </c>
      <c r="K277" s="230" t="s">
        <v>4340</v>
      </c>
      <c r="L277" s="232" t="s">
        <v>4288</v>
      </c>
      <c r="Z277" s="230" t="s">
        <v>4388</v>
      </c>
    </row>
    <row r="278" spans="1:26" x14ac:dyDescent="0.3">
      <c r="A278" s="230">
        <v>706930</v>
      </c>
      <c r="B278" s="230" t="s">
        <v>889</v>
      </c>
      <c r="C278" s="230" t="s">
        <v>90</v>
      </c>
      <c r="D278" s="230" t="s">
        <v>4212</v>
      </c>
      <c r="E278" s="230">
        <v>2</v>
      </c>
      <c r="F278" s="231">
        <v>28730</v>
      </c>
      <c r="G278" s="230" t="s">
        <v>4213</v>
      </c>
      <c r="H278" s="232" t="s">
        <v>4288</v>
      </c>
      <c r="I278" s="232" t="s">
        <v>4288</v>
      </c>
      <c r="J278" s="232" t="s">
        <v>4288</v>
      </c>
      <c r="K278" s="230" t="s">
        <v>4338</v>
      </c>
      <c r="L278" s="232" t="s">
        <v>4294</v>
      </c>
      <c r="Z278" s="230" t="s">
        <v>4388</v>
      </c>
    </row>
    <row r="279" spans="1:26" x14ac:dyDescent="0.3">
      <c r="A279" s="230">
        <v>706996</v>
      </c>
      <c r="B279" s="230" t="s">
        <v>2453</v>
      </c>
      <c r="C279" s="230" t="s">
        <v>641</v>
      </c>
      <c r="D279" s="230" t="s">
        <v>3852</v>
      </c>
      <c r="E279" s="230">
        <v>2</v>
      </c>
      <c r="F279" s="231">
        <v>28337</v>
      </c>
      <c r="G279" s="230" t="s">
        <v>3272</v>
      </c>
      <c r="H279" s="232" t="s">
        <v>4288</v>
      </c>
      <c r="I279" s="232" t="s">
        <v>4288</v>
      </c>
      <c r="J279" s="232" t="s">
        <v>4288</v>
      </c>
      <c r="K279" s="230" t="s">
        <v>4338</v>
      </c>
      <c r="L279" s="232" t="s">
        <v>4288</v>
      </c>
      <c r="Z279" s="230" t="s">
        <v>4388</v>
      </c>
    </row>
    <row r="280" spans="1:26" x14ac:dyDescent="0.3">
      <c r="A280" s="230">
        <v>706925</v>
      </c>
      <c r="B280" s="230" t="s">
        <v>3181</v>
      </c>
      <c r="C280" s="230" t="s">
        <v>426</v>
      </c>
      <c r="D280" s="230" t="s">
        <v>3479</v>
      </c>
      <c r="E280" s="230">
        <v>2</v>
      </c>
      <c r="F280" s="231">
        <v>26519</v>
      </c>
      <c r="G280" s="230" t="s">
        <v>4210</v>
      </c>
      <c r="H280" s="232" t="s">
        <v>4288</v>
      </c>
      <c r="I280" s="232" t="s">
        <v>4288</v>
      </c>
      <c r="J280" s="232" t="s">
        <v>4291</v>
      </c>
      <c r="K280" s="230" t="s">
        <v>4332</v>
      </c>
      <c r="L280" s="232" t="s">
        <v>4288</v>
      </c>
      <c r="Z280" s="230" t="s">
        <v>4388</v>
      </c>
    </row>
    <row r="281" spans="1:26" x14ac:dyDescent="0.3">
      <c r="A281" s="230">
        <v>706251</v>
      </c>
      <c r="B281" s="230" t="s">
        <v>2551</v>
      </c>
      <c r="C281" s="230" t="s">
        <v>96</v>
      </c>
      <c r="D281" s="230" t="s">
        <v>3946</v>
      </c>
      <c r="E281" s="230">
        <v>2</v>
      </c>
      <c r="F281" s="231">
        <v>24994</v>
      </c>
      <c r="G281" s="230" t="s">
        <v>4130</v>
      </c>
      <c r="H281" s="232" t="s">
        <v>4288</v>
      </c>
      <c r="I281" s="232" t="s">
        <v>4288</v>
      </c>
      <c r="J281" s="232" t="s">
        <v>4288</v>
      </c>
      <c r="L281" s="232" t="s">
        <v>4302</v>
      </c>
      <c r="Z281" s="230" t="s">
        <v>4388</v>
      </c>
    </row>
    <row r="282" spans="1:26" x14ac:dyDescent="0.3">
      <c r="A282" s="230">
        <v>706698</v>
      </c>
      <c r="B282" s="230" t="s">
        <v>3094</v>
      </c>
      <c r="C282" s="230" t="s">
        <v>3095</v>
      </c>
      <c r="D282" s="230" t="s">
        <v>3358</v>
      </c>
      <c r="E282" s="230">
        <v>2</v>
      </c>
      <c r="F282" s="231">
        <v>32811</v>
      </c>
      <c r="G282" s="230" t="s">
        <v>4156</v>
      </c>
      <c r="H282" s="232" t="s">
        <v>4288</v>
      </c>
      <c r="I282" s="232" t="s">
        <v>4288</v>
      </c>
      <c r="J282" s="232" t="s">
        <v>4288</v>
      </c>
      <c r="Z282" s="230" t="s">
        <v>4388</v>
      </c>
    </row>
    <row r="283" spans="1:26" x14ac:dyDescent="0.3">
      <c r="A283" s="230">
        <v>706658</v>
      </c>
      <c r="B283" s="230" t="s">
        <v>923</v>
      </c>
      <c r="C283" s="230" t="s">
        <v>155</v>
      </c>
      <c r="D283" s="230" t="s">
        <v>4151</v>
      </c>
      <c r="E283" s="230">
        <v>2</v>
      </c>
      <c r="F283" s="231">
        <v>32525</v>
      </c>
      <c r="G283" s="230" t="s">
        <v>261</v>
      </c>
      <c r="H283" s="232" t="s">
        <v>4288</v>
      </c>
      <c r="I283" s="232" t="s">
        <v>4288</v>
      </c>
      <c r="J283" s="232" t="s">
        <v>4288</v>
      </c>
      <c r="Z283" s="230" t="s">
        <v>4388</v>
      </c>
    </row>
    <row r="284" spans="1:26" x14ac:dyDescent="0.3">
      <c r="A284" s="230">
        <v>706671</v>
      </c>
      <c r="B284" s="230" t="s">
        <v>3084</v>
      </c>
      <c r="C284" s="230" t="s">
        <v>128</v>
      </c>
      <c r="D284" s="230" t="s">
        <v>4152</v>
      </c>
      <c r="E284" s="230">
        <v>2</v>
      </c>
      <c r="F284" s="231">
        <v>34371</v>
      </c>
      <c r="G284" s="230" t="s">
        <v>261</v>
      </c>
      <c r="H284" s="232" t="s">
        <v>4288</v>
      </c>
      <c r="I284" s="232" t="s">
        <v>4288</v>
      </c>
      <c r="J284" s="232" t="s">
        <v>4291</v>
      </c>
      <c r="L284" s="232" t="s">
        <v>4288</v>
      </c>
      <c r="Z284" s="230" t="s">
        <v>4388</v>
      </c>
    </row>
    <row r="285" spans="1:26" x14ac:dyDescent="0.3">
      <c r="A285" s="230">
        <v>706445</v>
      </c>
      <c r="B285" s="230" t="s">
        <v>3016</v>
      </c>
      <c r="C285" s="230" t="s">
        <v>176</v>
      </c>
      <c r="D285" s="230" t="s">
        <v>4142</v>
      </c>
      <c r="E285" s="230">
        <v>2</v>
      </c>
      <c r="F285" s="231">
        <v>36087</v>
      </c>
      <c r="G285" s="230" t="s">
        <v>261</v>
      </c>
      <c r="H285" s="232" t="s">
        <v>4288</v>
      </c>
      <c r="I285" s="232" t="s">
        <v>4288</v>
      </c>
      <c r="J285" s="232" t="s">
        <v>4291</v>
      </c>
      <c r="L285" s="232" t="s">
        <v>4288</v>
      </c>
      <c r="Z285" s="230" t="s">
        <v>4388</v>
      </c>
    </row>
    <row r="286" spans="1:26" x14ac:dyDescent="0.3">
      <c r="A286" s="230">
        <v>704008</v>
      </c>
      <c r="B286" s="230" t="s">
        <v>2895</v>
      </c>
      <c r="C286" s="230" t="s">
        <v>112</v>
      </c>
      <c r="D286" s="230" t="s">
        <v>3311</v>
      </c>
      <c r="E286" s="230">
        <v>2</v>
      </c>
      <c r="F286" s="231">
        <v>35807</v>
      </c>
      <c r="G286" s="230" t="s">
        <v>261</v>
      </c>
      <c r="H286" s="232" t="s">
        <v>4288</v>
      </c>
      <c r="I286" s="232" t="s">
        <v>4288</v>
      </c>
      <c r="J286" s="232" t="s">
        <v>4291</v>
      </c>
      <c r="L286" s="232" t="s">
        <v>4288</v>
      </c>
      <c r="X286" s="230" t="s">
        <v>4388</v>
      </c>
      <c r="Z286" s="230" t="s">
        <v>4388</v>
      </c>
    </row>
    <row r="287" spans="1:26" x14ac:dyDescent="0.3">
      <c r="A287" s="230">
        <v>706660</v>
      </c>
      <c r="B287" s="230" t="s">
        <v>3081</v>
      </c>
      <c r="C287" s="230" t="s">
        <v>147</v>
      </c>
      <c r="D287" s="230" t="s">
        <v>3692</v>
      </c>
      <c r="E287" s="230">
        <v>2</v>
      </c>
      <c r="F287" s="231">
        <v>31630</v>
      </c>
      <c r="G287" s="230" t="s">
        <v>3354</v>
      </c>
      <c r="H287" s="232" t="s">
        <v>4288</v>
      </c>
      <c r="I287" s="232" t="s">
        <v>4288</v>
      </c>
      <c r="J287" s="232" t="s">
        <v>4291</v>
      </c>
      <c r="L287" s="232" t="s">
        <v>4292</v>
      </c>
      <c r="Z287" s="230" t="s">
        <v>4388</v>
      </c>
    </row>
    <row r="288" spans="1:26" x14ac:dyDescent="0.3">
      <c r="A288" s="230">
        <v>703578</v>
      </c>
      <c r="B288" s="230" t="s">
        <v>788</v>
      </c>
      <c r="C288" s="230" t="s">
        <v>163</v>
      </c>
      <c r="D288" s="230" t="s">
        <v>3447</v>
      </c>
      <c r="E288" s="230">
        <v>2</v>
      </c>
      <c r="F288" s="231">
        <v>33468</v>
      </c>
      <c r="G288" s="230" t="s">
        <v>3293</v>
      </c>
      <c r="H288" s="232" t="s">
        <v>4288</v>
      </c>
      <c r="I288" s="232" t="s">
        <v>4292</v>
      </c>
      <c r="J288" s="232" t="s">
        <v>4291</v>
      </c>
      <c r="L288" s="232" t="s">
        <v>4288</v>
      </c>
      <c r="Z288" s="230" t="s">
        <v>4388</v>
      </c>
    </row>
    <row r="289" spans="1:26" x14ac:dyDescent="0.3">
      <c r="A289" s="230">
        <v>705537</v>
      </c>
      <c r="B289" s="230" t="s">
        <v>906</v>
      </c>
      <c r="C289" s="230" t="s">
        <v>136</v>
      </c>
      <c r="D289" s="230" t="s">
        <v>3574</v>
      </c>
      <c r="E289" s="230">
        <v>2</v>
      </c>
      <c r="F289" s="231">
        <v>33145</v>
      </c>
      <c r="G289" s="230" t="s">
        <v>261</v>
      </c>
      <c r="H289" s="232" t="s">
        <v>4288</v>
      </c>
      <c r="I289" s="232" t="s">
        <v>4292</v>
      </c>
      <c r="J289" s="232" t="s">
        <v>4291</v>
      </c>
      <c r="L289" s="232" t="s">
        <v>4288</v>
      </c>
      <c r="Z289" s="230" t="s">
        <v>4388</v>
      </c>
    </row>
    <row r="290" spans="1:26" x14ac:dyDescent="0.3">
      <c r="A290" s="230">
        <v>706686</v>
      </c>
      <c r="B290" s="230" t="s">
        <v>3092</v>
      </c>
      <c r="C290" s="230" t="s">
        <v>511</v>
      </c>
      <c r="D290" s="230" t="s">
        <v>3266</v>
      </c>
      <c r="E290" s="230">
        <v>2</v>
      </c>
      <c r="F290" s="231">
        <v>31699</v>
      </c>
      <c r="G290" s="230" t="s">
        <v>4155</v>
      </c>
      <c r="H290" s="232" t="s">
        <v>4288</v>
      </c>
      <c r="I290" s="232" t="s">
        <v>4292</v>
      </c>
      <c r="Z290" s="230" t="s">
        <v>4388</v>
      </c>
    </row>
    <row r="291" spans="1:26" x14ac:dyDescent="0.3">
      <c r="A291" s="230">
        <v>706796</v>
      </c>
      <c r="B291" s="230" t="s">
        <v>2413</v>
      </c>
      <c r="C291" s="230" t="s">
        <v>112</v>
      </c>
      <c r="I291" s="232" t="s">
        <v>4288</v>
      </c>
      <c r="Z291" s="230" t="s">
        <v>4388</v>
      </c>
    </row>
    <row r="292" spans="1:26" x14ac:dyDescent="0.3">
      <c r="A292" s="230">
        <v>706816</v>
      </c>
      <c r="B292" s="230" t="s">
        <v>2417</v>
      </c>
      <c r="C292" s="230" t="s">
        <v>86</v>
      </c>
      <c r="I292" s="232" t="s">
        <v>4288</v>
      </c>
      <c r="Z292" s="230" t="s">
        <v>4388</v>
      </c>
    </row>
    <row r="293" spans="1:26" x14ac:dyDescent="0.3">
      <c r="A293" s="230">
        <v>706949</v>
      </c>
      <c r="B293" s="230" t="s">
        <v>2443</v>
      </c>
      <c r="C293" s="230" t="s">
        <v>501</v>
      </c>
      <c r="I293" s="232" t="s">
        <v>4288</v>
      </c>
      <c r="Z293" s="230" t="s">
        <v>4388</v>
      </c>
    </row>
    <row r="294" spans="1:26" x14ac:dyDescent="0.3">
      <c r="A294" s="230">
        <v>707146</v>
      </c>
      <c r="B294" s="230" t="s">
        <v>2482</v>
      </c>
      <c r="C294" s="230" t="s">
        <v>88</v>
      </c>
      <c r="I294" s="232" t="s">
        <v>4288</v>
      </c>
      <c r="Z294" s="230" t="s">
        <v>4388</v>
      </c>
    </row>
    <row r="295" spans="1:26" x14ac:dyDescent="0.3">
      <c r="A295" s="230">
        <v>707083</v>
      </c>
      <c r="B295" s="230" t="s">
        <v>872</v>
      </c>
      <c r="C295" s="230" t="s">
        <v>554</v>
      </c>
      <c r="I295" s="232" t="s">
        <v>4288</v>
      </c>
      <c r="Z295" s="230" t="s">
        <v>4388</v>
      </c>
    </row>
    <row r="296" spans="1:26" x14ac:dyDescent="0.3">
      <c r="A296" s="230">
        <v>706914</v>
      </c>
      <c r="B296" s="230" t="s">
        <v>938</v>
      </c>
      <c r="C296" s="230" t="s">
        <v>64</v>
      </c>
      <c r="I296" s="232" t="s">
        <v>4288</v>
      </c>
      <c r="Z296" s="230" t="s">
        <v>4388</v>
      </c>
    </row>
    <row r="297" spans="1:26" x14ac:dyDescent="0.3">
      <c r="A297" s="230">
        <v>707045</v>
      </c>
      <c r="B297" s="230" t="s">
        <v>2502</v>
      </c>
      <c r="C297" s="230" t="s">
        <v>330</v>
      </c>
      <c r="I297" s="232" t="s">
        <v>4288</v>
      </c>
      <c r="Z297" s="230" t="s">
        <v>4388</v>
      </c>
    </row>
    <row r="298" spans="1:26" x14ac:dyDescent="0.3">
      <c r="A298" s="230">
        <v>707086</v>
      </c>
      <c r="B298" s="230" t="s">
        <v>888</v>
      </c>
      <c r="C298" s="230" t="s">
        <v>68</v>
      </c>
      <c r="I298" s="232" t="s">
        <v>4288</v>
      </c>
      <c r="Z298" s="230" t="s">
        <v>4388</v>
      </c>
    </row>
    <row r="299" spans="1:26" x14ac:dyDescent="0.3">
      <c r="A299" s="230">
        <v>700716</v>
      </c>
      <c r="B299" s="230" t="s">
        <v>1110</v>
      </c>
      <c r="C299" s="230" t="s">
        <v>104</v>
      </c>
      <c r="I299" s="232" t="s">
        <v>4288</v>
      </c>
      <c r="V299" s="230" t="s">
        <v>4388</v>
      </c>
      <c r="W299" s="230" t="s">
        <v>4388</v>
      </c>
      <c r="Y299" s="230" t="s">
        <v>4388</v>
      </c>
      <c r="Z299" s="230" t="s">
        <v>4388</v>
      </c>
    </row>
    <row r="300" spans="1:26" x14ac:dyDescent="0.3">
      <c r="A300" s="230">
        <v>700864</v>
      </c>
      <c r="B300" s="230" t="s">
        <v>1113</v>
      </c>
      <c r="C300" s="230" t="s">
        <v>150</v>
      </c>
      <c r="I300" s="232" t="s">
        <v>4288</v>
      </c>
      <c r="V300" s="230" t="s">
        <v>4388</v>
      </c>
      <c r="W300" s="230" t="s">
        <v>4388</v>
      </c>
      <c r="Y300" s="230" t="s">
        <v>4388</v>
      </c>
      <c r="Z300" s="230" t="s">
        <v>4388</v>
      </c>
    </row>
    <row r="301" spans="1:26" x14ac:dyDescent="0.3">
      <c r="A301" s="230">
        <v>700907</v>
      </c>
      <c r="B301" s="230" t="s">
        <v>1637</v>
      </c>
      <c r="C301" s="230" t="s">
        <v>66</v>
      </c>
      <c r="I301" s="232" t="s">
        <v>4288</v>
      </c>
      <c r="W301" s="230" t="s">
        <v>4388</v>
      </c>
      <c r="X301" s="230" t="s">
        <v>4388</v>
      </c>
      <c r="Y301" s="230" t="s">
        <v>4388</v>
      </c>
      <c r="Z301" s="230" t="s">
        <v>4388</v>
      </c>
    </row>
    <row r="302" spans="1:26" x14ac:dyDescent="0.3">
      <c r="A302" s="230">
        <v>701154</v>
      </c>
      <c r="B302" s="230" t="s">
        <v>1117</v>
      </c>
      <c r="C302" s="230" t="s">
        <v>206</v>
      </c>
      <c r="I302" s="232" t="s">
        <v>4288</v>
      </c>
      <c r="V302" s="230" t="s">
        <v>4388</v>
      </c>
      <c r="W302" s="230" t="s">
        <v>4388</v>
      </c>
      <c r="Y302" s="230" t="s">
        <v>4388</v>
      </c>
      <c r="Z302" s="230" t="s">
        <v>4388</v>
      </c>
    </row>
    <row r="303" spans="1:26" x14ac:dyDescent="0.3">
      <c r="A303" s="230">
        <v>701207</v>
      </c>
      <c r="B303" s="230" t="s">
        <v>1118</v>
      </c>
      <c r="C303" s="230" t="s">
        <v>87</v>
      </c>
      <c r="I303" s="232" t="s">
        <v>4288</v>
      </c>
      <c r="V303" s="230" t="s">
        <v>4388</v>
      </c>
      <c r="W303" s="230" t="s">
        <v>4388</v>
      </c>
      <c r="Y303" s="230" t="s">
        <v>4388</v>
      </c>
      <c r="Z303" s="230" t="s">
        <v>4388</v>
      </c>
    </row>
    <row r="304" spans="1:26" x14ac:dyDescent="0.3">
      <c r="A304" s="230">
        <v>701420</v>
      </c>
      <c r="B304" s="230" t="s">
        <v>625</v>
      </c>
      <c r="C304" s="230" t="s">
        <v>66</v>
      </c>
      <c r="I304" s="232" t="s">
        <v>4288</v>
      </c>
      <c r="V304" s="230" t="s">
        <v>4388</v>
      </c>
      <c r="W304" s="230" t="s">
        <v>4388</v>
      </c>
      <c r="Y304" s="230" t="s">
        <v>4388</v>
      </c>
      <c r="Z304" s="230" t="s">
        <v>4388</v>
      </c>
    </row>
    <row r="305" spans="1:26" x14ac:dyDescent="0.3">
      <c r="A305" s="230">
        <v>701433</v>
      </c>
      <c r="B305" s="230" t="s">
        <v>1643</v>
      </c>
      <c r="C305" s="230" t="s">
        <v>113</v>
      </c>
      <c r="I305" s="232" t="s">
        <v>4288</v>
      </c>
      <c r="W305" s="230" t="s">
        <v>4388</v>
      </c>
      <c r="X305" s="230" t="s">
        <v>4388</v>
      </c>
      <c r="Y305" s="230" t="s">
        <v>4388</v>
      </c>
      <c r="Z305" s="230" t="s">
        <v>4388</v>
      </c>
    </row>
    <row r="306" spans="1:26" x14ac:dyDescent="0.3">
      <c r="A306" s="230">
        <v>701716</v>
      </c>
      <c r="B306" s="230" t="s">
        <v>1646</v>
      </c>
      <c r="C306" s="230" t="s">
        <v>143</v>
      </c>
      <c r="I306" s="232" t="s">
        <v>4288</v>
      </c>
      <c r="X306" s="230" t="s">
        <v>4388</v>
      </c>
      <c r="Y306" s="230" t="s">
        <v>4388</v>
      </c>
      <c r="Z306" s="230" t="s">
        <v>4388</v>
      </c>
    </row>
    <row r="307" spans="1:26" x14ac:dyDescent="0.3">
      <c r="A307" s="230">
        <v>701751</v>
      </c>
      <c r="B307" s="230" t="s">
        <v>1122</v>
      </c>
      <c r="C307" s="230" t="s">
        <v>66</v>
      </c>
      <c r="I307" s="232" t="s">
        <v>4288</v>
      </c>
      <c r="V307" s="230" t="s">
        <v>4388</v>
      </c>
      <c r="W307" s="230" t="s">
        <v>4388</v>
      </c>
      <c r="Y307" s="230" t="s">
        <v>4388</v>
      </c>
      <c r="Z307" s="230" t="s">
        <v>4388</v>
      </c>
    </row>
    <row r="308" spans="1:26" x14ac:dyDescent="0.3">
      <c r="A308" s="230">
        <v>701756</v>
      </c>
      <c r="B308" s="230" t="s">
        <v>1648</v>
      </c>
      <c r="C308" s="230" t="s">
        <v>146</v>
      </c>
      <c r="I308" s="232" t="s">
        <v>4288</v>
      </c>
      <c r="W308" s="230" t="s">
        <v>4388</v>
      </c>
      <c r="X308" s="230" t="s">
        <v>4388</v>
      </c>
      <c r="Y308" s="230" t="s">
        <v>4388</v>
      </c>
      <c r="Z308" s="230" t="s">
        <v>4388</v>
      </c>
    </row>
    <row r="309" spans="1:26" x14ac:dyDescent="0.3">
      <c r="A309" s="230">
        <v>701799</v>
      </c>
      <c r="B309" s="230" t="s">
        <v>1649</v>
      </c>
      <c r="C309" s="230" t="s">
        <v>427</v>
      </c>
      <c r="I309" s="232" t="s">
        <v>4288</v>
      </c>
      <c r="W309" s="230" t="s">
        <v>4388</v>
      </c>
      <c r="X309" s="230" t="s">
        <v>4388</v>
      </c>
      <c r="Y309" s="230" t="s">
        <v>4388</v>
      </c>
      <c r="Z309" s="230" t="s">
        <v>4388</v>
      </c>
    </row>
    <row r="310" spans="1:26" x14ac:dyDescent="0.3">
      <c r="A310" s="230">
        <v>701835</v>
      </c>
      <c r="B310" s="230" t="s">
        <v>1123</v>
      </c>
      <c r="C310" s="230" t="s">
        <v>145</v>
      </c>
      <c r="I310" s="232" t="s">
        <v>4288</v>
      </c>
      <c r="V310" s="230" t="s">
        <v>4388</v>
      </c>
      <c r="W310" s="230" t="s">
        <v>4388</v>
      </c>
      <c r="Y310" s="230" t="s">
        <v>4388</v>
      </c>
      <c r="Z310" s="230" t="s">
        <v>4388</v>
      </c>
    </row>
    <row r="311" spans="1:26" x14ac:dyDescent="0.3">
      <c r="A311" s="230">
        <v>701875</v>
      </c>
      <c r="B311" s="230" t="s">
        <v>1650</v>
      </c>
      <c r="C311" s="230" t="s">
        <v>70</v>
      </c>
      <c r="I311" s="232" t="s">
        <v>4288</v>
      </c>
      <c r="Y311" s="230" t="s">
        <v>4388</v>
      </c>
      <c r="Z311" s="230" t="s">
        <v>4388</v>
      </c>
    </row>
    <row r="312" spans="1:26" x14ac:dyDescent="0.3">
      <c r="A312" s="230">
        <v>701897</v>
      </c>
      <c r="B312" s="230" t="s">
        <v>1077</v>
      </c>
      <c r="C312" s="230" t="s">
        <v>66</v>
      </c>
      <c r="I312" s="232" t="s">
        <v>4288</v>
      </c>
      <c r="V312" s="230" t="s">
        <v>4388</v>
      </c>
      <c r="W312" s="230" t="s">
        <v>4388</v>
      </c>
      <c r="Y312" s="230" t="s">
        <v>4388</v>
      </c>
      <c r="Z312" s="230" t="s">
        <v>4388</v>
      </c>
    </row>
    <row r="313" spans="1:26" x14ac:dyDescent="0.3">
      <c r="A313" s="230">
        <v>701972</v>
      </c>
      <c r="B313" s="230" t="s">
        <v>1124</v>
      </c>
      <c r="C313" s="230" t="s">
        <v>506</v>
      </c>
      <c r="I313" s="232" t="s">
        <v>4288</v>
      </c>
      <c r="V313" s="230" t="s">
        <v>4388</v>
      </c>
      <c r="W313" s="230" t="s">
        <v>4388</v>
      </c>
      <c r="Y313" s="230" t="s">
        <v>4388</v>
      </c>
      <c r="Z313" s="230" t="s">
        <v>4388</v>
      </c>
    </row>
    <row r="314" spans="1:26" x14ac:dyDescent="0.3">
      <c r="A314" s="230">
        <v>702037</v>
      </c>
      <c r="B314" s="230" t="s">
        <v>1078</v>
      </c>
      <c r="C314" s="230" t="s">
        <v>94</v>
      </c>
      <c r="I314" s="232" t="s">
        <v>4288</v>
      </c>
      <c r="V314" s="230" t="s">
        <v>4388</v>
      </c>
      <c r="W314" s="230" t="s">
        <v>4388</v>
      </c>
      <c r="Y314" s="230" t="s">
        <v>4388</v>
      </c>
      <c r="Z314" s="230" t="s">
        <v>4388</v>
      </c>
    </row>
    <row r="315" spans="1:26" x14ac:dyDescent="0.3">
      <c r="A315" s="230">
        <v>702063</v>
      </c>
      <c r="B315" s="230" t="s">
        <v>1652</v>
      </c>
      <c r="C315" s="230" t="s">
        <v>1653</v>
      </c>
      <c r="I315" s="232" t="s">
        <v>4288</v>
      </c>
      <c r="X315" s="230" t="s">
        <v>4388</v>
      </c>
      <c r="Y315" s="230" t="s">
        <v>4388</v>
      </c>
      <c r="Z315" s="230" t="s">
        <v>4388</v>
      </c>
    </row>
    <row r="316" spans="1:26" x14ac:dyDescent="0.3">
      <c r="A316" s="230">
        <v>702119</v>
      </c>
      <c r="B316" s="230" t="s">
        <v>1654</v>
      </c>
      <c r="C316" s="230" t="s">
        <v>66</v>
      </c>
      <c r="I316" s="232" t="s">
        <v>4288</v>
      </c>
      <c r="X316" s="230" t="s">
        <v>4388</v>
      </c>
      <c r="Y316" s="230" t="s">
        <v>4388</v>
      </c>
      <c r="Z316" s="230" t="s">
        <v>4388</v>
      </c>
    </row>
    <row r="317" spans="1:26" x14ac:dyDescent="0.3">
      <c r="A317" s="230">
        <v>702358</v>
      </c>
      <c r="B317" s="230" t="s">
        <v>1655</v>
      </c>
      <c r="C317" s="230" t="s">
        <v>112</v>
      </c>
      <c r="I317" s="232" t="s">
        <v>4288</v>
      </c>
      <c r="W317" s="230" t="s">
        <v>4388</v>
      </c>
      <c r="X317" s="230" t="s">
        <v>4388</v>
      </c>
      <c r="Y317" s="230" t="s">
        <v>4388</v>
      </c>
      <c r="Z317" s="230" t="s">
        <v>4388</v>
      </c>
    </row>
    <row r="318" spans="1:26" x14ac:dyDescent="0.3">
      <c r="A318" s="230">
        <v>702370</v>
      </c>
      <c r="B318" s="230" t="s">
        <v>1656</v>
      </c>
      <c r="C318" s="230" t="s">
        <v>103</v>
      </c>
      <c r="I318" s="232" t="s">
        <v>4288</v>
      </c>
      <c r="W318" s="230" t="s">
        <v>4388</v>
      </c>
      <c r="X318" s="230" t="s">
        <v>4388</v>
      </c>
      <c r="Y318" s="230" t="s">
        <v>4388</v>
      </c>
      <c r="Z318" s="230" t="s">
        <v>4388</v>
      </c>
    </row>
    <row r="319" spans="1:26" x14ac:dyDescent="0.3">
      <c r="A319" s="230">
        <v>702392</v>
      </c>
      <c r="B319" s="230" t="s">
        <v>1126</v>
      </c>
      <c r="C319" s="230" t="s">
        <v>144</v>
      </c>
      <c r="I319" s="232" t="s">
        <v>4288</v>
      </c>
      <c r="V319" s="230" t="s">
        <v>4388</v>
      </c>
      <c r="W319" s="230" t="s">
        <v>4388</v>
      </c>
      <c r="Y319" s="230" t="s">
        <v>4388</v>
      </c>
      <c r="Z319" s="230" t="s">
        <v>4388</v>
      </c>
    </row>
    <row r="320" spans="1:26" x14ac:dyDescent="0.3">
      <c r="A320" s="230">
        <v>702400</v>
      </c>
      <c r="B320" s="230" t="s">
        <v>1657</v>
      </c>
      <c r="C320" s="230" t="s">
        <v>125</v>
      </c>
      <c r="I320" s="232" t="s">
        <v>4288</v>
      </c>
      <c r="W320" s="230" t="s">
        <v>4388</v>
      </c>
      <c r="X320" s="230" t="s">
        <v>4388</v>
      </c>
      <c r="Y320" s="230" t="s">
        <v>4388</v>
      </c>
      <c r="Z320" s="230" t="s">
        <v>4388</v>
      </c>
    </row>
    <row r="321" spans="1:26" x14ac:dyDescent="0.3">
      <c r="A321" s="230">
        <v>702410</v>
      </c>
      <c r="B321" s="230" t="s">
        <v>1658</v>
      </c>
      <c r="C321" s="230" t="s">
        <v>66</v>
      </c>
      <c r="I321" s="232" t="s">
        <v>4288</v>
      </c>
      <c r="W321" s="230" t="s">
        <v>4388</v>
      </c>
      <c r="X321" s="230" t="s">
        <v>4388</v>
      </c>
      <c r="Y321" s="230" t="s">
        <v>4388</v>
      </c>
      <c r="Z321" s="230" t="s">
        <v>4388</v>
      </c>
    </row>
    <row r="322" spans="1:26" x14ac:dyDescent="0.3">
      <c r="A322" s="230">
        <v>702430</v>
      </c>
      <c r="B322" s="230" t="s">
        <v>1659</v>
      </c>
      <c r="C322" s="230" t="s">
        <v>68</v>
      </c>
      <c r="I322" s="232" t="s">
        <v>4288</v>
      </c>
      <c r="X322" s="230" t="s">
        <v>4388</v>
      </c>
      <c r="Y322" s="230" t="s">
        <v>4388</v>
      </c>
      <c r="Z322" s="230" t="s">
        <v>4388</v>
      </c>
    </row>
    <row r="323" spans="1:26" x14ac:dyDescent="0.3">
      <c r="A323" s="230">
        <v>702473</v>
      </c>
      <c r="B323" s="230" t="s">
        <v>1660</v>
      </c>
      <c r="C323" s="230" t="s">
        <v>455</v>
      </c>
      <c r="I323" s="232" t="s">
        <v>4288</v>
      </c>
      <c r="W323" s="230" t="s">
        <v>4388</v>
      </c>
      <c r="X323" s="230" t="s">
        <v>4388</v>
      </c>
      <c r="Y323" s="230" t="s">
        <v>4388</v>
      </c>
      <c r="Z323" s="230" t="s">
        <v>4388</v>
      </c>
    </row>
    <row r="324" spans="1:26" x14ac:dyDescent="0.3">
      <c r="A324" s="230">
        <v>702481</v>
      </c>
      <c r="B324" s="230" t="s">
        <v>1661</v>
      </c>
      <c r="C324" s="230" t="s">
        <v>90</v>
      </c>
      <c r="I324" s="232" t="s">
        <v>4288</v>
      </c>
      <c r="W324" s="230" t="s">
        <v>4388</v>
      </c>
      <c r="X324" s="230" t="s">
        <v>4388</v>
      </c>
      <c r="Y324" s="230" t="s">
        <v>4388</v>
      </c>
      <c r="Z324" s="230" t="s">
        <v>4388</v>
      </c>
    </row>
    <row r="325" spans="1:26" x14ac:dyDescent="0.3">
      <c r="A325" s="230">
        <v>702508</v>
      </c>
      <c r="B325" s="230" t="s">
        <v>1357</v>
      </c>
      <c r="C325" s="230" t="s">
        <v>103</v>
      </c>
      <c r="I325" s="232" t="s">
        <v>4288</v>
      </c>
      <c r="Y325" s="230" t="s">
        <v>4388</v>
      </c>
      <c r="Z325" s="230" t="s">
        <v>4388</v>
      </c>
    </row>
    <row r="326" spans="1:26" x14ac:dyDescent="0.3">
      <c r="A326" s="230">
        <v>702582</v>
      </c>
      <c r="B326" s="230" t="s">
        <v>1663</v>
      </c>
      <c r="C326" s="230" t="s">
        <v>92</v>
      </c>
      <c r="I326" s="232" t="s">
        <v>4288</v>
      </c>
      <c r="W326" s="230" t="s">
        <v>4388</v>
      </c>
      <c r="X326" s="230" t="s">
        <v>4388</v>
      </c>
      <c r="Y326" s="230" t="s">
        <v>4388</v>
      </c>
      <c r="Z326" s="230" t="s">
        <v>4388</v>
      </c>
    </row>
    <row r="327" spans="1:26" x14ac:dyDescent="0.3">
      <c r="A327" s="230">
        <v>702600</v>
      </c>
      <c r="B327" s="230" t="s">
        <v>1127</v>
      </c>
      <c r="C327" s="230" t="s">
        <v>92</v>
      </c>
      <c r="I327" s="232" t="s">
        <v>4288</v>
      </c>
      <c r="V327" s="230" t="s">
        <v>4388</v>
      </c>
      <c r="W327" s="230" t="s">
        <v>4388</v>
      </c>
      <c r="Y327" s="230" t="s">
        <v>4388</v>
      </c>
      <c r="Z327" s="230" t="s">
        <v>4388</v>
      </c>
    </row>
    <row r="328" spans="1:26" x14ac:dyDescent="0.3">
      <c r="A328" s="230">
        <v>702625</v>
      </c>
      <c r="B328" s="230" t="s">
        <v>2525</v>
      </c>
      <c r="C328" s="230" t="s">
        <v>68</v>
      </c>
      <c r="I328" s="232" t="s">
        <v>4288</v>
      </c>
      <c r="V328" s="230" t="s">
        <v>4388</v>
      </c>
      <c r="W328" s="230" t="s">
        <v>4388</v>
      </c>
      <c r="Z328" s="230" t="s">
        <v>4388</v>
      </c>
    </row>
    <row r="329" spans="1:26" x14ac:dyDescent="0.3">
      <c r="A329" s="230">
        <v>702628</v>
      </c>
      <c r="B329" s="230" t="s">
        <v>1128</v>
      </c>
      <c r="C329" s="230" t="s">
        <v>66</v>
      </c>
      <c r="I329" s="232" t="s">
        <v>4288</v>
      </c>
      <c r="V329" s="230" t="s">
        <v>4388</v>
      </c>
      <c r="W329" s="230" t="s">
        <v>4388</v>
      </c>
      <c r="Y329" s="230" t="s">
        <v>4388</v>
      </c>
      <c r="Z329" s="230" t="s">
        <v>4388</v>
      </c>
    </row>
    <row r="330" spans="1:26" x14ac:dyDescent="0.3">
      <c r="A330" s="230">
        <v>702683</v>
      </c>
      <c r="B330" s="230" t="s">
        <v>1359</v>
      </c>
      <c r="C330" s="230" t="s">
        <v>381</v>
      </c>
      <c r="I330" s="232" t="s">
        <v>4288</v>
      </c>
      <c r="W330" s="230" t="s">
        <v>4388</v>
      </c>
      <c r="Y330" s="230" t="s">
        <v>4388</v>
      </c>
      <c r="Z330" s="230" t="s">
        <v>4388</v>
      </c>
    </row>
    <row r="331" spans="1:26" x14ac:dyDescent="0.3">
      <c r="A331" s="230">
        <v>702703</v>
      </c>
      <c r="B331" s="230" t="s">
        <v>1665</v>
      </c>
      <c r="C331" s="230" t="s">
        <v>477</v>
      </c>
      <c r="I331" s="232" t="s">
        <v>4288</v>
      </c>
      <c r="X331" s="230" t="s">
        <v>4388</v>
      </c>
      <c r="Y331" s="230" t="s">
        <v>4388</v>
      </c>
      <c r="Z331" s="230" t="s">
        <v>4388</v>
      </c>
    </row>
    <row r="332" spans="1:26" x14ac:dyDescent="0.3">
      <c r="A332" s="230">
        <v>702765</v>
      </c>
      <c r="B332" s="230" t="s">
        <v>1129</v>
      </c>
      <c r="C332" s="230" t="s">
        <v>117</v>
      </c>
      <c r="I332" s="232" t="s">
        <v>4288</v>
      </c>
      <c r="V332" s="230" t="s">
        <v>4388</v>
      </c>
      <c r="W332" s="230" t="s">
        <v>4388</v>
      </c>
      <c r="Y332" s="230" t="s">
        <v>4388</v>
      </c>
      <c r="Z332" s="230" t="s">
        <v>4388</v>
      </c>
    </row>
    <row r="333" spans="1:26" x14ac:dyDescent="0.3">
      <c r="A333" s="230">
        <v>702771</v>
      </c>
      <c r="B333" s="230" t="s">
        <v>1130</v>
      </c>
      <c r="C333" s="230" t="s">
        <v>92</v>
      </c>
      <c r="I333" s="232" t="s">
        <v>4288</v>
      </c>
      <c r="V333" s="230" t="s">
        <v>4388</v>
      </c>
      <c r="W333" s="230" t="s">
        <v>4388</v>
      </c>
      <c r="Y333" s="230" t="s">
        <v>4388</v>
      </c>
      <c r="Z333" s="230" t="s">
        <v>4388</v>
      </c>
    </row>
    <row r="334" spans="1:26" x14ac:dyDescent="0.3">
      <c r="A334" s="230">
        <v>702778</v>
      </c>
      <c r="B334" s="230" t="s">
        <v>1666</v>
      </c>
      <c r="C334" s="230" t="s">
        <v>92</v>
      </c>
      <c r="I334" s="232" t="s">
        <v>4288</v>
      </c>
      <c r="W334" s="230" t="s">
        <v>4388</v>
      </c>
      <c r="X334" s="230" t="s">
        <v>4388</v>
      </c>
      <c r="Y334" s="230" t="s">
        <v>4388</v>
      </c>
      <c r="Z334" s="230" t="s">
        <v>4388</v>
      </c>
    </row>
    <row r="335" spans="1:26" x14ac:dyDescent="0.3">
      <c r="A335" s="230">
        <v>702781</v>
      </c>
      <c r="B335" s="230" t="s">
        <v>1667</v>
      </c>
      <c r="C335" s="230" t="s">
        <v>66</v>
      </c>
      <c r="I335" s="232" t="s">
        <v>4288</v>
      </c>
      <c r="W335" s="230" t="s">
        <v>4388</v>
      </c>
      <c r="X335" s="230" t="s">
        <v>4388</v>
      </c>
      <c r="Y335" s="230" t="s">
        <v>4388</v>
      </c>
      <c r="Z335" s="230" t="s">
        <v>4388</v>
      </c>
    </row>
    <row r="336" spans="1:26" x14ac:dyDescent="0.3">
      <c r="A336" s="230">
        <v>702818</v>
      </c>
      <c r="B336" s="230" t="s">
        <v>1668</v>
      </c>
      <c r="C336" s="230" t="s">
        <v>462</v>
      </c>
      <c r="I336" s="232" t="s">
        <v>4288</v>
      </c>
      <c r="W336" s="230" t="s">
        <v>4388</v>
      </c>
      <c r="X336" s="230" t="s">
        <v>4388</v>
      </c>
      <c r="Y336" s="230" t="s">
        <v>4388</v>
      </c>
      <c r="Z336" s="230" t="s">
        <v>4388</v>
      </c>
    </row>
    <row r="337" spans="1:26" x14ac:dyDescent="0.3">
      <c r="A337" s="230">
        <v>702835</v>
      </c>
      <c r="B337" s="230" t="s">
        <v>1131</v>
      </c>
      <c r="C337" s="230" t="s">
        <v>122</v>
      </c>
      <c r="I337" s="232" t="s">
        <v>4288</v>
      </c>
      <c r="V337" s="230" t="s">
        <v>4388</v>
      </c>
      <c r="Y337" s="230" t="s">
        <v>4388</v>
      </c>
      <c r="Z337" s="230" t="s">
        <v>4388</v>
      </c>
    </row>
    <row r="338" spans="1:26" x14ac:dyDescent="0.3">
      <c r="A338" s="230">
        <v>702894</v>
      </c>
      <c r="B338" s="230" t="s">
        <v>1365</v>
      </c>
      <c r="C338" s="230" t="s">
        <v>354</v>
      </c>
      <c r="I338" s="232" t="s">
        <v>4288</v>
      </c>
      <c r="W338" s="230" t="s">
        <v>4388</v>
      </c>
      <c r="X338" s="230" t="s">
        <v>4388</v>
      </c>
      <c r="Y338" s="230" t="s">
        <v>4388</v>
      </c>
      <c r="Z338" s="230" t="s">
        <v>4388</v>
      </c>
    </row>
    <row r="339" spans="1:26" x14ac:dyDescent="0.3">
      <c r="A339" s="230">
        <v>702903</v>
      </c>
      <c r="B339" s="230" t="s">
        <v>1669</v>
      </c>
      <c r="C339" s="230" t="s">
        <v>1670</v>
      </c>
      <c r="I339" s="232" t="s">
        <v>4288</v>
      </c>
      <c r="W339" s="230" t="s">
        <v>4388</v>
      </c>
      <c r="X339" s="230" t="s">
        <v>4388</v>
      </c>
      <c r="Y339" s="230" t="s">
        <v>4388</v>
      </c>
      <c r="Z339" s="230" t="s">
        <v>4388</v>
      </c>
    </row>
    <row r="340" spans="1:26" x14ac:dyDescent="0.3">
      <c r="A340" s="230">
        <v>702932</v>
      </c>
      <c r="B340" s="230" t="s">
        <v>1133</v>
      </c>
      <c r="C340" s="230" t="s">
        <v>92</v>
      </c>
      <c r="I340" s="232" t="s">
        <v>4288</v>
      </c>
      <c r="V340" s="230" t="s">
        <v>4388</v>
      </c>
      <c r="W340" s="230" t="s">
        <v>4388</v>
      </c>
      <c r="Y340" s="230" t="s">
        <v>4388</v>
      </c>
      <c r="Z340" s="230" t="s">
        <v>4388</v>
      </c>
    </row>
    <row r="341" spans="1:26" x14ac:dyDescent="0.3">
      <c r="A341" s="230">
        <v>702954</v>
      </c>
      <c r="B341" s="230" t="s">
        <v>1134</v>
      </c>
      <c r="C341" s="230" t="s">
        <v>68</v>
      </c>
      <c r="I341" s="232" t="s">
        <v>4288</v>
      </c>
      <c r="V341" s="230" t="s">
        <v>4388</v>
      </c>
      <c r="W341" s="230" t="s">
        <v>4388</v>
      </c>
      <c r="Y341" s="230" t="s">
        <v>4388</v>
      </c>
      <c r="Z341" s="230" t="s">
        <v>4388</v>
      </c>
    </row>
    <row r="342" spans="1:26" x14ac:dyDescent="0.3">
      <c r="A342" s="230">
        <v>703042</v>
      </c>
      <c r="B342" s="230" t="s">
        <v>1369</v>
      </c>
      <c r="C342" s="230" t="s">
        <v>498</v>
      </c>
      <c r="I342" s="232" t="s">
        <v>4288</v>
      </c>
      <c r="W342" s="230" t="s">
        <v>4388</v>
      </c>
      <c r="X342" s="230" t="s">
        <v>4388</v>
      </c>
      <c r="Y342" s="230" t="s">
        <v>4388</v>
      </c>
      <c r="Z342" s="230" t="s">
        <v>4388</v>
      </c>
    </row>
    <row r="343" spans="1:26" x14ac:dyDescent="0.3">
      <c r="A343" s="230">
        <v>703043</v>
      </c>
      <c r="B343" s="230" t="s">
        <v>1671</v>
      </c>
      <c r="C343" s="230" t="s">
        <v>66</v>
      </c>
      <c r="I343" s="232" t="s">
        <v>4288</v>
      </c>
      <c r="Y343" s="230" t="s">
        <v>4388</v>
      </c>
      <c r="Z343" s="230" t="s">
        <v>4388</v>
      </c>
    </row>
    <row r="344" spans="1:26" x14ac:dyDescent="0.3">
      <c r="A344" s="230">
        <v>703077</v>
      </c>
      <c r="B344" s="230" t="s">
        <v>1673</v>
      </c>
      <c r="C344" s="230" t="s">
        <v>144</v>
      </c>
      <c r="I344" s="232" t="s">
        <v>4288</v>
      </c>
      <c r="Y344" s="230" t="s">
        <v>4388</v>
      </c>
      <c r="Z344" s="230" t="s">
        <v>4388</v>
      </c>
    </row>
    <row r="345" spans="1:26" x14ac:dyDescent="0.3">
      <c r="A345" s="230">
        <v>703111</v>
      </c>
      <c r="B345" s="230" t="s">
        <v>1675</v>
      </c>
      <c r="C345" s="230" t="s">
        <v>382</v>
      </c>
      <c r="I345" s="232" t="s">
        <v>4288</v>
      </c>
      <c r="W345" s="230" t="s">
        <v>4388</v>
      </c>
      <c r="X345" s="230" t="s">
        <v>4388</v>
      </c>
      <c r="Y345" s="230" t="s">
        <v>4388</v>
      </c>
      <c r="Z345" s="230" t="s">
        <v>4388</v>
      </c>
    </row>
    <row r="346" spans="1:26" x14ac:dyDescent="0.3">
      <c r="A346" s="230">
        <v>703145</v>
      </c>
      <c r="B346" s="230" t="s">
        <v>1676</v>
      </c>
      <c r="C346" s="230" t="s">
        <v>123</v>
      </c>
      <c r="I346" s="232" t="s">
        <v>4288</v>
      </c>
      <c r="W346" s="230" t="s">
        <v>4388</v>
      </c>
      <c r="X346" s="230" t="s">
        <v>4388</v>
      </c>
      <c r="Y346" s="230" t="s">
        <v>4388</v>
      </c>
      <c r="Z346" s="230" t="s">
        <v>4388</v>
      </c>
    </row>
    <row r="347" spans="1:26" x14ac:dyDescent="0.3">
      <c r="A347" s="230">
        <v>703205</v>
      </c>
      <c r="B347" s="230" t="s">
        <v>1135</v>
      </c>
      <c r="C347" s="230" t="s">
        <v>333</v>
      </c>
      <c r="I347" s="232" t="s">
        <v>4288</v>
      </c>
      <c r="V347" s="230" t="s">
        <v>4388</v>
      </c>
      <c r="X347" s="230" t="s">
        <v>4388</v>
      </c>
      <c r="Y347" s="230" t="s">
        <v>4388</v>
      </c>
      <c r="Z347" s="230" t="s">
        <v>4388</v>
      </c>
    </row>
    <row r="348" spans="1:26" x14ac:dyDescent="0.3">
      <c r="A348" s="230">
        <v>703221</v>
      </c>
      <c r="B348" s="230" t="s">
        <v>1136</v>
      </c>
      <c r="C348" s="230" t="s">
        <v>328</v>
      </c>
      <c r="I348" s="232" t="s">
        <v>4288</v>
      </c>
      <c r="V348" s="230" t="s">
        <v>4388</v>
      </c>
      <c r="W348" s="230" t="s">
        <v>4388</v>
      </c>
      <c r="Y348" s="230" t="s">
        <v>4388</v>
      </c>
      <c r="Z348" s="230" t="s">
        <v>4388</v>
      </c>
    </row>
    <row r="349" spans="1:26" x14ac:dyDescent="0.3">
      <c r="A349" s="230">
        <v>703286</v>
      </c>
      <c r="B349" s="230" t="s">
        <v>1677</v>
      </c>
      <c r="C349" s="230" t="s">
        <v>107</v>
      </c>
      <c r="I349" s="232" t="s">
        <v>4288</v>
      </c>
      <c r="W349" s="230" t="s">
        <v>4388</v>
      </c>
      <c r="X349" s="230" t="s">
        <v>4388</v>
      </c>
      <c r="Y349" s="230" t="s">
        <v>4388</v>
      </c>
      <c r="Z349" s="230" t="s">
        <v>4388</v>
      </c>
    </row>
    <row r="350" spans="1:26" x14ac:dyDescent="0.3">
      <c r="A350" s="230">
        <v>703288</v>
      </c>
      <c r="B350" s="230" t="s">
        <v>1137</v>
      </c>
      <c r="C350" s="230" t="s">
        <v>356</v>
      </c>
      <c r="I350" s="232" t="s">
        <v>4288</v>
      </c>
      <c r="V350" s="230" t="s">
        <v>4388</v>
      </c>
      <c r="W350" s="230" t="s">
        <v>4388</v>
      </c>
      <c r="Y350" s="230" t="s">
        <v>4388</v>
      </c>
      <c r="Z350" s="230" t="s">
        <v>4388</v>
      </c>
    </row>
    <row r="351" spans="1:26" x14ac:dyDescent="0.3">
      <c r="A351" s="230">
        <v>703310</v>
      </c>
      <c r="B351" s="230" t="s">
        <v>1138</v>
      </c>
      <c r="C351" s="230" t="s">
        <v>141</v>
      </c>
      <c r="I351" s="232" t="s">
        <v>4288</v>
      </c>
      <c r="V351" s="230" t="s">
        <v>4388</v>
      </c>
      <c r="W351" s="230" t="s">
        <v>4388</v>
      </c>
      <c r="Y351" s="230" t="s">
        <v>4388</v>
      </c>
      <c r="Z351" s="230" t="s">
        <v>4388</v>
      </c>
    </row>
    <row r="352" spans="1:26" x14ac:dyDescent="0.3">
      <c r="A352" s="230">
        <v>703339</v>
      </c>
      <c r="B352" s="230" t="s">
        <v>1678</v>
      </c>
      <c r="C352" s="230" t="s">
        <v>92</v>
      </c>
      <c r="I352" s="232" t="s">
        <v>4288</v>
      </c>
      <c r="W352" s="230" t="s">
        <v>4388</v>
      </c>
      <c r="Y352" s="230" t="s">
        <v>4388</v>
      </c>
      <c r="Z352" s="230" t="s">
        <v>4388</v>
      </c>
    </row>
    <row r="353" spans="1:26" x14ac:dyDescent="0.3">
      <c r="A353" s="230">
        <v>703347</v>
      </c>
      <c r="B353" s="230" t="s">
        <v>1139</v>
      </c>
      <c r="C353" s="230" t="s">
        <v>397</v>
      </c>
      <c r="I353" s="232" t="s">
        <v>4288</v>
      </c>
      <c r="V353" s="230" t="s">
        <v>4388</v>
      </c>
      <c r="W353" s="230" t="s">
        <v>4388</v>
      </c>
      <c r="Y353" s="230" t="s">
        <v>4388</v>
      </c>
      <c r="Z353" s="230" t="s">
        <v>4388</v>
      </c>
    </row>
    <row r="354" spans="1:26" x14ac:dyDescent="0.3">
      <c r="A354" s="230">
        <v>703357</v>
      </c>
      <c r="B354" s="230" t="s">
        <v>1140</v>
      </c>
      <c r="C354" s="230" t="s">
        <v>159</v>
      </c>
      <c r="I354" s="232" t="s">
        <v>4288</v>
      </c>
      <c r="V354" s="230" t="s">
        <v>4388</v>
      </c>
      <c r="X354" s="230" t="s">
        <v>4388</v>
      </c>
      <c r="Y354" s="230" t="s">
        <v>4388</v>
      </c>
      <c r="Z354" s="230" t="s">
        <v>4388</v>
      </c>
    </row>
    <row r="355" spans="1:26" x14ac:dyDescent="0.3">
      <c r="A355" s="230">
        <v>703367</v>
      </c>
      <c r="B355" s="230" t="s">
        <v>1083</v>
      </c>
      <c r="C355" s="230" t="s">
        <v>84</v>
      </c>
      <c r="I355" s="232" t="s">
        <v>4288</v>
      </c>
      <c r="V355" s="230" t="s">
        <v>4388</v>
      </c>
      <c r="Y355" s="230" t="s">
        <v>4388</v>
      </c>
      <c r="Z355" s="230" t="s">
        <v>4388</v>
      </c>
    </row>
    <row r="356" spans="1:26" x14ac:dyDescent="0.3">
      <c r="A356" s="230">
        <v>703417</v>
      </c>
      <c r="B356" s="230" t="s">
        <v>1679</v>
      </c>
      <c r="C356" s="230" t="s">
        <v>342</v>
      </c>
      <c r="I356" s="232" t="s">
        <v>4288</v>
      </c>
      <c r="W356" s="230" t="s">
        <v>4388</v>
      </c>
      <c r="X356" s="230" t="s">
        <v>4388</v>
      </c>
      <c r="Y356" s="230" t="s">
        <v>4388</v>
      </c>
      <c r="Z356" s="230" t="s">
        <v>4388</v>
      </c>
    </row>
    <row r="357" spans="1:26" x14ac:dyDescent="0.3">
      <c r="A357" s="230">
        <v>703456</v>
      </c>
      <c r="B357" s="230" t="s">
        <v>1381</v>
      </c>
      <c r="C357" s="230" t="s">
        <v>66</v>
      </c>
      <c r="I357" s="232" t="s">
        <v>4288</v>
      </c>
      <c r="X357" s="230" t="s">
        <v>4388</v>
      </c>
      <c r="Y357" s="230" t="s">
        <v>4388</v>
      </c>
      <c r="Z357" s="230" t="s">
        <v>4388</v>
      </c>
    </row>
    <row r="358" spans="1:26" x14ac:dyDescent="0.3">
      <c r="A358" s="230">
        <v>703458</v>
      </c>
      <c r="B358" s="230" t="s">
        <v>1141</v>
      </c>
      <c r="C358" s="230" t="s">
        <v>186</v>
      </c>
      <c r="I358" s="232" t="s">
        <v>4288</v>
      </c>
      <c r="V358" s="230" t="s">
        <v>4388</v>
      </c>
      <c r="W358" s="230" t="s">
        <v>4388</v>
      </c>
      <c r="Y358" s="230" t="s">
        <v>4388</v>
      </c>
      <c r="Z358" s="230" t="s">
        <v>4388</v>
      </c>
    </row>
    <row r="359" spans="1:26" x14ac:dyDescent="0.3">
      <c r="A359" s="230">
        <v>703510</v>
      </c>
      <c r="B359" s="230" t="s">
        <v>1084</v>
      </c>
      <c r="C359" s="230" t="s">
        <v>126</v>
      </c>
      <c r="I359" s="232" t="s">
        <v>4288</v>
      </c>
      <c r="V359" s="230" t="s">
        <v>4388</v>
      </c>
      <c r="W359" s="230" t="s">
        <v>4388</v>
      </c>
      <c r="Y359" s="230" t="s">
        <v>4388</v>
      </c>
      <c r="Z359" s="230" t="s">
        <v>4388</v>
      </c>
    </row>
    <row r="360" spans="1:26" x14ac:dyDescent="0.3">
      <c r="A360" s="230">
        <v>703526</v>
      </c>
      <c r="B360" s="230" t="s">
        <v>1680</v>
      </c>
      <c r="C360" s="230" t="s">
        <v>137</v>
      </c>
      <c r="I360" s="232" t="s">
        <v>4288</v>
      </c>
      <c r="W360" s="230" t="s">
        <v>4388</v>
      </c>
      <c r="X360" s="230" t="s">
        <v>4388</v>
      </c>
      <c r="Y360" s="230" t="s">
        <v>4388</v>
      </c>
      <c r="Z360" s="230" t="s">
        <v>4388</v>
      </c>
    </row>
    <row r="361" spans="1:26" x14ac:dyDescent="0.3">
      <c r="A361" s="230">
        <v>703527</v>
      </c>
      <c r="B361" s="230" t="s">
        <v>1142</v>
      </c>
      <c r="C361" s="230" t="s">
        <v>112</v>
      </c>
      <c r="I361" s="232" t="s">
        <v>4288</v>
      </c>
      <c r="V361" s="230" t="s">
        <v>4388</v>
      </c>
      <c r="W361" s="230" t="s">
        <v>4388</v>
      </c>
      <c r="Y361" s="230" t="s">
        <v>4388</v>
      </c>
      <c r="Z361" s="230" t="s">
        <v>4388</v>
      </c>
    </row>
    <row r="362" spans="1:26" x14ac:dyDescent="0.3">
      <c r="A362" s="230">
        <v>703533</v>
      </c>
      <c r="B362" s="230" t="s">
        <v>1143</v>
      </c>
      <c r="C362" s="230" t="s">
        <v>140</v>
      </c>
      <c r="I362" s="232" t="s">
        <v>4288</v>
      </c>
      <c r="V362" s="230" t="s">
        <v>4388</v>
      </c>
      <c r="W362" s="230" t="s">
        <v>4388</v>
      </c>
      <c r="Y362" s="230" t="s">
        <v>4388</v>
      </c>
      <c r="Z362" s="230" t="s">
        <v>4388</v>
      </c>
    </row>
    <row r="363" spans="1:26" x14ac:dyDescent="0.3">
      <c r="A363" s="230">
        <v>703543</v>
      </c>
      <c r="B363" s="230" t="s">
        <v>1681</v>
      </c>
      <c r="C363" s="230" t="s">
        <v>704</v>
      </c>
      <c r="I363" s="232" t="s">
        <v>4288</v>
      </c>
      <c r="W363" s="230" t="s">
        <v>4388</v>
      </c>
      <c r="X363" s="230" t="s">
        <v>4388</v>
      </c>
      <c r="Y363" s="230" t="s">
        <v>4388</v>
      </c>
      <c r="Z363" s="230" t="s">
        <v>4388</v>
      </c>
    </row>
    <row r="364" spans="1:26" x14ac:dyDescent="0.3">
      <c r="A364" s="230">
        <v>703556</v>
      </c>
      <c r="B364" s="230" t="s">
        <v>535</v>
      </c>
      <c r="C364" s="230" t="s">
        <v>123</v>
      </c>
      <c r="I364" s="232" t="s">
        <v>4288</v>
      </c>
      <c r="X364" s="230" t="s">
        <v>4388</v>
      </c>
      <c r="Y364" s="230" t="s">
        <v>4388</v>
      </c>
      <c r="Z364" s="230" t="s">
        <v>4388</v>
      </c>
    </row>
    <row r="365" spans="1:26" x14ac:dyDescent="0.3">
      <c r="A365" s="230">
        <v>703563</v>
      </c>
      <c r="B365" s="230" t="s">
        <v>1682</v>
      </c>
      <c r="C365" s="230" t="s">
        <v>393</v>
      </c>
      <c r="I365" s="232" t="s">
        <v>4288</v>
      </c>
      <c r="W365" s="230" t="s">
        <v>4388</v>
      </c>
      <c r="X365" s="230" t="s">
        <v>4388</v>
      </c>
      <c r="Y365" s="230" t="s">
        <v>4388</v>
      </c>
      <c r="Z365" s="230" t="s">
        <v>4388</v>
      </c>
    </row>
    <row r="366" spans="1:26" x14ac:dyDescent="0.3">
      <c r="A366" s="230">
        <v>703576</v>
      </c>
      <c r="B366" s="230" t="s">
        <v>1389</v>
      </c>
      <c r="C366" s="230" t="s">
        <v>342</v>
      </c>
      <c r="I366" s="232" t="s">
        <v>4288</v>
      </c>
      <c r="Y366" s="230" t="s">
        <v>4388</v>
      </c>
      <c r="Z366" s="230" t="s">
        <v>4388</v>
      </c>
    </row>
    <row r="367" spans="1:26" x14ac:dyDescent="0.3">
      <c r="A367" s="230">
        <v>703592</v>
      </c>
      <c r="B367" s="230" t="s">
        <v>1390</v>
      </c>
      <c r="C367" s="230" t="s">
        <v>199</v>
      </c>
      <c r="I367" s="232" t="s">
        <v>4288</v>
      </c>
      <c r="Y367" s="230" t="s">
        <v>4388</v>
      </c>
      <c r="Z367" s="230" t="s">
        <v>4388</v>
      </c>
    </row>
    <row r="368" spans="1:26" x14ac:dyDescent="0.3">
      <c r="A368" s="230">
        <v>703609</v>
      </c>
      <c r="B368" s="230" t="s">
        <v>1145</v>
      </c>
      <c r="C368" s="230" t="s">
        <v>1146</v>
      </c>
      <c r="I368" s="232" t="s">
        <v>4288</v>
      </c>
      <c r="V368" s="230" t="s">
        <v>4388</v>
      </c>
      <c r="Y368" s="230" t="s">
        <v>4388</v>
      </c>
      <c r="Z368" s="230" t="s">
        <v>4388</v>
      </c>
    </row>
    <row r="369" spans="1:26" x14ac:dyDescent="0.3">
      <c r="A369" s="230">
        <v>703622</v>
      </c>
      <c r="B369" s="230" t="s">
        <v>1392</v>
      </c>
      <c r="C369" s="230" t="s">
        <v>115</v>
      </c>
      <c r="I369" s="232" t="s">
        <v>4288</v>
      </c>
      <c r="Y369" s="230" t="s">
        <v>4388</v>
      </c>
      <c r="Z369" s="230" t="s">
        <v>4388</v>
      </c>
    </row>
    <row r="370" spans="1:26" x14ac:dyDescent="0.3">
      <c r="A370" s="230">
        <v>703635</v>
      </c>
      <c r="B370" s="230" t="s">
        <v>1393</v>
      </c>
      <c r="C370" s="230" t="s">
        <v>64</v>
      </c>
      <c r="I370" s="232" t="s">
        <v>4288</v>
      </c>
      <c r="X370" s="230" t="s">
        <v>4388</v>
      </c>
      <c r="Y370" s="230" t="s">
        <v>4388</v>
      </c>
      <c r="Z370" s="230" t="s">
        <v>4388</v>
      </c>
    </row>
    <row r="371" spans="1:26" x14ac:dyDescent="0.3">
      <c r="A371" s="230">
        <v>703646</v>
      </c>
      <c r="B371" s="230" t="s">
        <v>1394</v>
      </c>
      <c r="C371" s="230" t="s">
        <v>99</v>
      </c>
      <c r="I371" s="232" t="s">
        <v>4288</v>
      </c>
      <c r="Y371" s="230" t="s">
        <v>4388</v>
      </c>
      <c r="Z371" s="230" t="s">
        <v>4388</v>
      </c>
    </row>
    <row r="372" spans="1:26" x14ac:dyDescent="0.3">
      <c r="A372" s="230">
        <v>703693</v>
      </c>
      <c r="B372" s="230" t="s">
        <v>1085</v>
      </c>
      <c r="C372" s="230" t="s">
        <v>148</v>
      </c>
      <c r="I372" s="232" t="s">
        <v>4288</v>
      </c>
      <c r="V372" s="230" t="s">
        <v>4388</v>
      </c>
      <c r="Y372" s="230" t="s">
        <v>4388</v>
      </c>
      <c r="Z372" s="230" t="s">
        <v>4388</v>
      </c>
    </row>
    <row r="373" spans="1:26" x14ac:dyDescent="0.3">
      <c r="A373" s="230">
        <v>703698</v>
      </c>
      <c r="B373" s="230" t="s">
        <v>1395</v>
      </c>
      <c r="C373" s="230" t="s">
        <v>67</v>
      </c>
      <c r="I373" s="232" t="s">
        <v>4288</v>
      </c>
      <c r="X373" s="230" t="s">
        <v>4388</v>
      </c>
      <c r="Y373" s="230" t="s">
        <v>4388</v>
      </c>
      <c r="Z373" s="230" t="s">
        <v>4388</v>
      </c>
    </row>
    <row r="374" spans="1:26" x14ac:dyDescent="0.3">
      <c r="A374" s="230">
        <v>703706</v>
      </c>
      <c r="B374" s="230" t="s">
        <v>1397</v>
      </c>
      <c r="C374" s="230" t="s">
        <v>418</v>
      </c>
      <c r="I374" s="232" t="s">
        <v>4288</v>
      </c>
      <c r="Y374" s="230" t="s">
        <v>4388</v>
      </c>
      <c r="Z374" s="230" t="s">
        <v>4388</v>
      </c>
    </row>
    <row r="375" spans="1:26" x14ac:dyDescent="0.3">
      <c r="A375" s="230">
        <v>703760</v>
      </c>
      <c r="B375" s="230" t="s">
        <v>1400</v>
      </c>
      <c r="C375" s="230" t="s">
        <v>66</v>
      </c>
      <c r="I375" s="232" t="s">
        <v>4288</v>
      </c>
      <c r="W375" s="230" t="s">
        <v>4388</v>
      </c>
      <c r="X375" s="230" t="s">
        <v>4388</v>
      </c>
      <c r="Y375" s="230" t="s">
        <v>4388</v>
      </c>
      <c r="Z375" s="230" t="s">
        <v>4388</v>
      </c>
    </row>
    <row r="376" spans="1:26" x14ac:dyDescent="0.3">
      <c r="A376" s="230">
        <v>703774</v>
      </c>
      <c r="B376" s="230" t="s">
        <v>1684</v>
      </c>
      <c r="C376" s="230" t="s">
        <v>1685</v>
      </c>
      <c r="I376" s="232" t="s">
        <v>4288</v>
      </c>
      <c r="X376" s="230" t="s">
        <v>4388</v>
      </c>
      <c r="Y376" s="230" t="s">
        <v>4388</v>
      </c>
      <c r="Z376" s="230" t="s">
        <v>4388</v>
      </c>
    </row>
    <row r="377" spans="1:26" x14ac:dyDescent="0.3">
      <c r="A377" s="230">
        <v>703777</v>
      </c>
      <c r="B377" s="230" t="s">
        <v>1147</v>
      </c>
      <c r="C377" s="230" t="s">
        <v>66</v>
      </c>
      <c r="I377" s="232" t="s">
        <v>4288</v>
      </c>
      <c r="V377" s="230" t="s">
        <v>4388</v>
      </c>
      <c r="W377" s="230" t="s">
        <v>4388</v>
      </c>
      <c r="Y377" s="230" t="s">
        <v>4388</v>
      </c>
      <c r="Z377" s="230" t="s">
        <v>4388</v>
      </c>
    </row>
    <row r="378" spans="1:26" x14ac:dyDescent="0.3">
      <c r="A378" s="230">
        <v>703787</v>
      </c>
      <c r="B378" s="230" t="s">
        <v>1401</v>
      </c>
      <c r="C378" s="230" t="s">
        <v>90</v>
      </c>
      <c r="I378" s="232" t="s">
        <v>4288</v>
      </c>
      <c r="X378" s="230" t="s">
        <v>4388</v>
      </c>
      <c r="Y378" s="230" t="s">
        <v>4388</v>
      </c>
      <c r="Z378" s="230" t="s">
        <v>4388</v>
      </c>
    </row>
    <row r="379" spans="1:26" x14ac:dyDescent="0.3">
      <c r="A379" s="230">
        <v>703819</v>
      </c>
      <c r="B379" s="230" t="s">
        <v>1086</v>
      </c>
      <c r="C379" s="230" t="s">
        <v>1087</v>
      </c>
      <c r="I379" s="232" t="s">
        <v>4288</v>
      </c>
      <c r="V379" s="230" t="s">
        <v>4388</v>
      </c>
      <c r="W379" s="230" t="s">
        <v>4388</v>
      </c>
      <c r="Y379" s="230" t="s">
        <v>4388</v>
      </c>
      <c r="Z379" s="230" t="s">
        <v>4388</v>
      </c>
    </row>
    <row r="380" spans="1:26" x14ac:dyDescent="0.3">
      <c r="A380" s="230">
        <v>703824</v>
      </c>
      <c r="B380" s="230" t="s">
        <v>1402</v>
      </c>
      <c r="C380" s="230" t="s">
        <v>475</v>
      </c>
      <c r="I380" s="232" t="s">
        <v>4288</v>
      </c>
      <c r="W380" s="230" t="s">
        <v>4388</v>
      </c>
      <c r="Y380" s="230" t="s">
        <v>4388</v>
      </c>
      <c r="Z380" s="230" t="s">
        <v>4388</v>
      </c>
    </row>
    <row r="381" spans="1:26" x14ac:dyDescent="0.3">
      <c r="A381" s="230">
        <v>703841</v>
      </c>
      <c r="B381" s="230" t="s">
        <v>1686</v>
      </c>
      <c r="C381" s="230" t="s">
        <v>76</v>
      </c>
      <c r="I381" s="232" t="s">
        <v>4288</v>
      </c>
      <c r="W381" s="230" t="s">
        <v>4388</v>
      </c>
      <c r="X381" s="230" t="s">
        <v>4388</v>
      </c>
      <c r="Y381" s="230" t="s">
        <v>4388</v>
      </c>
      <c r="Z381" s="230" t="s">
        <v>4388</v>
      </c>
    </row>
    <row r="382" spans="1:26" x14ac:dyDescent="0.3">
      <c r="A382" s="230">
        <v>703846</v>
      </c>
      <c r="B382" s="230" t="s">
        <v>1403</v>
      </c>
      <c r="C382" s="230" t="s">
        <v>125</v>
      </c>
      <c r="I382" s="232" t="s">
        <v>4288</v>
      </c>
      <c r="X382" s="230" t="s">
        <v>4388</v>
      </c>
      <c r="Y382" s="230" t="s">
        <v>4388</v>
      </c>
      <c r="Z382" s="230" t="s">
        <v>4388</v>
      </c>
    </row>
    <row r="383" spans="1:26" x14ac:dyDescent="0.3">
      <c r="A383" s="230">
        <v>703860</v>
      </c>
      <c r="B383" s="230" t="s">
        <v>1148</v>
      </c>
      <c r="C383" s="230" t="s">
        <v>501</v>
      </c>
      <c r="I383" s="232" t="s">
        <v>4288</v>
      </c>
      <c r="V383" s="230" t="s">
        <v>4388</v>
      </c>
      <c r="W383" s="230" t="s">
        <v>4388</v>
      </c>
      <c r="Y383" s="230" t="s">
        <v>4388</v>
      </c>
      <c r="Z383" s="230" t="s">
        <v>4388</v>
      </c>
    </row>
    <row r="384" spans="1:26" x14ac:dyDescent="0.3">
      <c r="A384" s="230">
        <v>703872</v>
      </c>
      <c r="B384" s="230" t="s">
        <v>1149</v>
      </c>
      <c r="C384" s="230" t="s">
        <v>392</v>
      </c>
      <c r="I384" s="232" t="s">
        <v>4288</v>
      </c>
      <c r="V384" s="230" t="s">
        <v>4388</v>
      </c>
      <c r="W384" s="230" t="s">
        <v>4388</v>
      </c>
      <c r="Y384" s="230" t="s">
        <v>4388</v>
      </c>
      <c r="Z384" s="230" t="s">
        <v>4388</v>
      </c>
    </row>
    <row r="385" spans="1:26" x14ac:dyDescent="0.3">
      <c r="A385" s="230">
        <v>703876</v>
      </c>
      <c r="B385" s="230" t="s">
        <v>1150</v>
      </c>
      <c r="C385" s="230" t="s">
        <v>629</v>
      </c>
      <c r="I385" s="232" t="s">
        <v>4288</v>
      </c>
      <c r="V385" s="230" t="s">
        <v>4388</v>
      </c>
      <c r="W385" s="230" t="s">
        <v>4388</v>
      </c>
      <c r="Y385" s="230" t="s">
        <v>4388</v>
      </c>
      <c r="Z385" s="230" t="s">
        <v>4388</v>
      </c>
    </row>
    <row r="386" spans="1:26" x14ac:dyDescent="0.3">
      <c r="A386" s="230">
        <v>703900</v>
      </c>
      <c r="B386" s="230" t="s">
        <v>1151</v>
      </c>
      <c r="C386" s="230" t="s">
        <v>147</v>
      </c>
      <c r="I386" s="232" t="s">
        <v>4288</v>
      </c>
      <c r="V386" s="230" t="s">
        <v>4388</v>
      </c>
      <c r="W386" s="230" t="s">
        <v>4388</v>
      </c>
      <c r="Y386" s="230" t="s">
        <v>4388</v>
      </c>
      <c r="Z386" s="230" t="s">
        <v>4388</v>
      </c>
    </row>
    <row r="387" spans="1:26" x14ac:dyDescent="0.3">
      <c r="A387" s="230">
        <v>703902</v>
      </c>
      <c r="B387" s="230" t="s">
        <v>1404</v>
      </c>
      <c r="C387" s="230" t="s">
        <v>64</v>
      </c>
      <c r="I387" s="232" t="s">
        <v>4288</v>
      </c>
      <c r="W387" s="230" t="s">
        <v>4388</v>
      </c>
      <c r="X387" s="230" t="s">
        <v>4388</v>
      </c>
      <c r="Y387" s="230" t="s">
        <v>4388</v>
      </c>
      <c r="Z387" s="230" t="s">
        <v>4388</v>
      </c>
    </row>
    <row r="388" spans="1:26" x14ac:dyDescent="0.3">
      <c r="A388" s="230">
        <v>703904</v>
      </c>
      <c r="B388" s="230" t="s">
        <v>1687</v>
      </c>
      <c r="C388" s="230" t="s">
        <v>67</v>
      </c>
      <c r="I388" s="232" t="s">
        <v>4288</v>
      </c>
      <c r="W388" s="230" t="s">
        <v>4388</v>
      </c>
      <c r="X388" s="230" t="s">
        <v>4388</v>
      </c>
      <c r="Y388" s="230" t="s">
        <v>4388</v>
      </c>
      <c r="Z388" s="230" t="s">
        <v>4388</v>
      </c>
    </row>
    <row r="389" spans="1:26" x14ac:dyDescent="0.3">
      <c r="A389" s="230">
        <v>703905</v>
      </c>
      <c r="B389" s="230" t="s">
        <v>655</v>
      </c>
      <c r="C389" s="230" t="s">
        <v>391</v>
      </c>
      <c r="I389" s="232" t="s">
        <v>4288</v>
      </c>
      <c r="Y389" s="230" t="s">
        <v>4388</v>
      </c>
      <c r="Z389" s="230" t="s">
        <v>4388</v>
      </c>
    </row>
    <row r="390" spans="1:26" x14ac:dyDescent="0.3">
      <c r="A390" s="230">
        <v>703917</v>
      </c>
      <c r="B390" s="230" t="s">
        <v>1405</v>
      </c>
      <c r="C390" s="230" t="s">
        <v>67</v>
      </c>
      <c r="I390" s="232" t="s">
        <v>4288</v>
      </c>
      <c r="W390" s="230" t="s">
        <v>4388</v>
      </c>
      <c r="X390" s="230" t="s">
        <v>4388</v>
      </c>
      <c r="Y390" s="230" t="s">
        <v>4388</v>
      </c>
      <c r="Z390" s="230" t="s">
        <v>4388</v>
      </c>
    </row>
    <row r="391" spans="1:26" x14ac:dyDescent="0.3">
      <c r="A391" s="230">
        <v>703927</v>
      </c>
      <c r="B391" s="230" t="s">
        <v>1406</v>
      </c>
      <c r="C391" s="230" t="s">
        <v>146</v>
      </c>
      <c r="I391" s="232" t="s">
        <v>4288</v>
      </c>
      <c r="Y391" s="230" t="s">
        <v>4388</v>
      </c>
      <c r="Z391" s="230" t="s">
        <v>4388</v>
      </c>
    </row>
    <row r="392" spans="1:26" x14ac:dyDescent="0.3">
      <c r="A392" s="230">
        <v>703960</v>
      </c>
      <c r="B392" s="230" t="s">
        <v>1152</v>
      </c>
      <c r="C392" s="230" t="s">
        <v>68</v>
      </c>
      <c r="I392" s="232" t="s">
        <v>4288</v>
      </c>
      <c r="V392" s="230" t="s">
        <v>4388</v>
      </c>
      <c r="W392" s="230" t="s">
        <v>4388</v>
      </c>
      <c r="Y392" s="230" t="s">
        <v>4388</v>
      </c>
      <c r="Z392" s="230" t="s">
        <v>4388</v>
      </c>
    </row>
    <row r="393" spans="1:26" x14ac:dyDescent="0.3">
      <c r="A393" s="230">
        <v>703963</v>
      </c>
      <c r="B393" s="230" t="s">
        <v>1153</v>
      </c>
      <c r="C393" s="230" t="s">
        <v>103</v>
      </c>
      <c r="I393" s="232" t="s">
        <v>4288</v>
      </c>
      <c r="V393" s="230" t="s">
        <v>4388</v>
      </c>
      <c r="W393" s="230" t="s">
        <v>4388</v>
      </c>
      <c r="Y393" s="230" t="s">
        <v>4388</v>
      </c>
      <c r="Z393" s="230" t="s">
        <v>4388</v>
      </c>
    </row>
    <row r="394" spans="1:26" x14ac:dyDescent="0.3">
      <c r="A394" s="230">
        <v>704001</v>
      </c>
      <c r="B394" s="230" t="s">
        <v>1689</v>
      </c>
      <c r="C394" s="230" t="s">
        <v>103</v>
      </c>
      <c r="I394" s="232" t="s">
        <v>4288</v>
      </c>
      <c r="Y394" s="230" t="s">
        <v>4388</v>
      </c>
      <c r="Z394" s="230" t="s">
        <v>4388</v>
      </c>
    </row>
    <row r="395" spans="1:26" x14ac:dyDescent="0.3">
      <c r="A395" s="230">
        <v>704006</v>
      </c>
      <c r="B395" s="230" t="s">
        <v>1408</v>
      </c>
      <c r="C395" s="230" t="s">
        <v>571</v>
      </c>
      <c r="I395" s="232" t="s">
        <v>4288</v>
      </c>
      <c r="W395" s="230" t="s">
        <v>4388</v>
      </c>
      <c r="X395" s="230" t="s">
        <v>4388</v>
      </c>
      <c r="Y395" s="230" t="s">
        <v>4388</v>
      </c>
      <c r="Z395" s="230" t="s">
        <v>4388</v>
      </c>
    </row>
    <row r="396" spans="1:26" x14ac:dyDescent="0.3">
      <c r="A396" s="230">
        <v>704011</v>
      </c>
      <c r="B396" s="230" t="s">
        <v>1409</v>
      </c>
      <c r="C396" s="230" t="s">
        <v>375</v>
      </c>
      <c r="I396" s="232" t="s">
        <v>4288</v>
      </c>
      <c r="Y396" s="230" t="s">
        <v>4388</v>
      </c>
      <c r="Z396" s="230" t="s">
        <v>4388</v>
      </c>
    </row>
    <row r="397" spans="1:26" x14ac:dyDescent="0.3">
      <c r="A397" s="230">
        <v>704012</v>
      </c>
      <c r="B397" s="230" t="s">
        <v>1410</v>
      </c>
      <c r="C397" s="230" t="s">
        <v>66</v>
      </c>
      <c r="I397" s="232" t="s">
        <v>4288</v>
      </c>
      <c r="X397" s="230" t="s">
        <v>4388</v>
      </c>
      <c r="Y397" s="230" t="s">
        <v>4388</v>
      </c>
      <c r="Z397" s="230" t="s">
        <v>4388</v>
      </c>
    </row>
    <row r="398" spans="1:26" x14ac:dyDescent="0.3">
      <c r="A398" s="230">
        <v>704018</v>
      </c>
      <c r="B398" s="230" t="s">
        <v>1411</v>
      </c>
      <c r="C398" s="230" t="s">
        <v>659</v>
      </c>
      <c r="I398" s="232" t="s">
        <v>4288</v>
      </c>
      <c r="X398" s="230" t="s">
        <v>4388</v>
      </c>
      <c r="Y398" s="230" t="s">
        <v>4388</v>
      </c>
      <c r="Z398" s="230" t="s">
        <v>4388</v>
      </c>
    </row>
    <row r="399" spans="1:26" x14ac:dyDescent="0.3">
      <c r="A399" s="230">
        <v>704024</v>
      </c>
      <c r="B399" s="230" t="s">
        <v>1412</v>
      </c>
      <c r="C399" s="230" t="s">
        <v>459</v>
      </c>
      <c r="I399" s="232" t="s">
        <v>4288</v>
      </c>
      <c r="W399" s="230" t="s">
        <v>4388</v>
      </c>
      <c r="X399" s="230" t="s">
        <v>4388</v>
      </c>
      <c r="Y399" s="230" t="s">
        <v>4388</v>
      </c>
      <c r="Z399" s="230" t="s">
        <v>4388</v>
      </c>
    </row>
    <row r="400" spans="1:26" x14ac:dyDescent="0.3">
      <c r="A400" s="230">
        <v>704030</v>
      </c>
      <c r="B400" s="230" t="s">
        <v>1413</v>
      </c>
      <c r="C400" s="230" t="s">
        <v>67</v>
      </c>
      <c r="I400" s="232" t="s">
        <v>4288</v>
      </c>
      <c r="Y400" s="230" t="s">
        <v>4388</v>
      </c>
      <c r="Z400" s="230" t="s">
        <v>4388</v>
      </c>
    </row>
    <row r="401" spans="1:26" x14ac:dyDescent="0.3">
      <c r="A401" s="230">
        <v>704032</v>
      </c>
      <c r="B401" s="230" t="s">
        <v>1690</v>
      </c>
      <c r="C401" s="230" t="s">
        <v>108</v>
      </c>
      <c r="I401" s="232" t="s">
        <v>4288</v>
      </c>
      <c r="W401" s="230" t="s">
        <v>4388</v>
      </c>
      <c r="X401" s="230" t="s">
        <v>4388</v>
      </c>
      <c r="Y401" s="230" t="s">
        <v>4388</v>
      </c>
      <c r="Z401" s="230" t="s">
        <v>4388</v>
      </c>
    </row>
    <row r="402" spans="1:26" x14ac:dyDescent="0.3">
      <c r="A402" s="230">
        <v>704037</v>
      </c>
      <c r="B402" s="230" t="s">
        <v>1691</v>
      </c>
      <c r="C402" s="230" t="s">
        <v>64</v>
      </c>
      <c r="I402" s="232" t="s">
        <v>4288</v>
      </c>
      <c r="W402" s="230" t="s">
        <v>4388</v>
      </c>
      <c r="X402" s="230" t="s">
        <v>4388</v>
      </c>
      <c r="Y402" s="230" t="s">
        <v>4388</v>
      </c>
      <c r="Z402" s="230" t="s">
        <v>4388</v>
      </c>
    </row>
    <row r="403" spans="1:26" x14ac:dyDescent="0.3">
      <c r="A403" s="230">
        <v>704043</v>
      </c>
      <c r="B403" s="230" t="s">
        <v>1154</v>
      </c>
      <c r="C403" s="230" t="s">
        <v>486</v>
      </c>
      <c r="I403" s="232" t="s">
        <v>4288</v>
      </c>
      <c r="V403" s="230" t="s">
        <v>4388</v>
      </c>
      <c r="W403" s="230" t="s">
        <v>4388</v>
      </c>
      <c r="Y403" s="230" t="s">
        <v>4388</v>
      </c>
      <c r="Z403" s="230" t="s">
        <v>4388</v>
      </c>
    </row>
    <row r="404" spans="1:26" x14ac:dyDescent="0.3">
      <c r="A404" s="230">
        <v>704047</v>
      </c>
      <c r="B404" s="230" t="s">
        <v>1155</v>
      </c>
      <c r="C404" s="230" t="s">
        <v>68</v>
      </c>
      <c r="I404" s="232" t="s">
        <v>4288</v>
      </c>
      <c r="V404" s="230" t="s">
        <v>4388</v>
      </c>
      <c r="Y404" s="230" t="s">
        <v>4388</v>
      </c>
      <c r="Z404" s="230" t="s">
        <v>4388</v>
      </c>
    </row>
    <row r="405" spans="1:26" x14ac:dyDescent="0.3">
      <c r="A405" s="230">
        <v>704051</v>
      </c>
      <c r="B405" s="230" t="s">
        <v>1156</v>
      </c>
      <c r="C405" s="230" t="s">
        <v>1157</v>
      </c>
      <c r="I405" s="232" t="s">
        <v>4288</v>
      </c>
      <c r="V405" s="230" t="s">
        <v>4388</v>
      </c>
      <c r="W405" s="230" t="s">
        <v>4388</v>
      </c>
      <c r="Y405" s="230" t="s">
        <v>4388</v>
      </c>
      <c r="Z405" s="230" t="s">
        <v>4388</v>
      </c>
    </row>
    <row r="406" spans="1:26" x14ac:dyDescent="0.3">
      <c r="A406" s="230">
        <v>704066</v>
      </c>
      <c r="B406" s="230" t="s">
        <v>1089</v>
      </c>
      <c r="C406" s="230" t="s">
        <v>122</v>
      </c>
      <c r="I406" s="232" t="s">
        <v>4288</v>
      </c>
      <c r="V406" s="230" t="s">
        <v>4388</v>
      </c>
      <c r="Y406" s="230" t="s">
        <v>4388</v>
      </c>
      <c r="Z406" s="230" t="s">
        <v>4388</v>
      </c>
    </row>
    <row r="407" spans="1:26" x14ac:dyDescent="0.3">
      <c r="A407" s="230">
        <v>704073</v>
      </c>
      <c r="B407" s="230" t="s">
        <v>1090</v>
      </c>
      <c r="C407" s="230" t="s">
        <v>103</v>
      </c>
      <c r="I407" s="232" t="s">
        <v>4288</v>
      </c>
      <c r="V407" s="230" t="s">
        <v>4388</v>
      </c>
      <c r="W407" s="230" t="s">
        <v>4388</v>
      </c>
      <c r="Y407" s="230" t="s">
        <v>4388</v>
      </c>
      <c r="Z407" s="230" t="s">
        <v>4388</v>
      </c>
    </row>
    <row r="408" spans="1:26" x14ac:dyDescent="0.3">
      <c r="A408" s="230">
        <v>704082</v>
      </c>
      <c r="B408" s="230" t="s">
        <v>1414</v>
      </c>
      <c r="C408" s="230" t="s">
        <v>1415</v>
      </c>
      <c r="I408" s="232" t="s">
        <v>4288</v>
      </c>
      <c r="W408" s="230" t="s">
        <v>4388</v>
      </c>
      <c r="X408" s="230" t="s">
        <v>4388</v>
      </c>
      <c r="Y408" s="230" t="s">
        <v>4388</v>
      </c>
      <c r="Z408" s="230" t="s">
        <v>4388</v>
      </c>
    </row>
    <row r="409" spans="1:26" x14ac:dyDescent="0.3">
      <c r="A409" s="230">
        <v>704092</v>
      </c>
      <c r="B409" s="230" t="s">
        <v>1693</v>
      </c>
      <c r="C409" s="230" t="s">
        <v>83</v>
      </c>
      <c r="I409" s="232" t="s">
        <v>4288</v>
      </c>
      <c r="W409" s="230" t="s">
        <v>4388</v>
      </c>
      <c r="X409" s="230" t="s">
        <v>4388</v>
      </c>
      <c r="Y409" s="230" t="s">
        <v>4388</v>
      </c>
      <c r="Z409" s="230" t="s">
        <v>4388</v>
      </c>
    </row>
    <row r="410" spans="1:26" x14ac:dyDescent="0.3">
      <c r="A410" s="230">
        <v>704095</v>
      </c>
      <c r="B410" s="230" t="s">
        <v>1694</v>
      </c>
      <c r="C410" s="230" t="s">
        <v>66</v>
      </c>
      <c r="I410" s="232" t="s">
        <v>4288</v>
      </c>
      <c r="W410" s="230" t="s">
        <v>4388</v>
      </c>
      <c r="X410" s="230" t="s">
        <v>4388</v>
      </c>
      <c r="Y410" s="230" t="s">
        <v>4388</v>
      </c>
      <c r="Z410" s="230" t="s">
        <v>4388</v>
      </c>
    </row>
    <row r="411" spans="1:26" x14ac:dyDescent="0.3">
      <c r="A411" s="230">
        <v>704103</v>
      </c>
      <c r="B411" s="230" t="s">
        <v>1417</v>
      </c>
      <c r="C411" s="230" t="s">
        <v>659</v>
      </c>
      <c r="I411" s="232" t="s">
        <v>4288</v>
      </c>
      <c r="W411" s="230" t="s">
        <v>4388</v>
      </c>
      <c r="Y411" s="230" t="s">
        <v>4388</v>
      </c>
      <c r="Z411" s="230" t="s">
        <v>4388</v>
      </c>
    </row>
    <row r="412" spans="1:26" x14ac:dyDescent="0.3">
      <c r="A412" s="230">
        <v>704110</v>
      </c>
      <c r="B412" s="230" t="s">
        <v>1695</v>
      </c>
      <c r="C412" s="230" t="s">
        <v>188</v>
      </c>
      <c r="I412" s="232" t="s">
        <v>4288</v>
      </c>
      <c r="Y412" s="230" t="s">
        <v>4388</v>
      </c>
      <c r="Z412" s="230" t="s">
        <v>4388</v>
      </c>
    </row>
    <row r="413" spans="1:26" x14ac:dyDescent="0.3">
      <c r="A413" s="230">
        <v>704116</v>
      </c>
      <c r="B413" s="230" t="s">
        <v>1158</v>
      </c>
      <c r="C413" s="230" t="s">
        <v>610</v>
      </c>
      <c r="I413" s="232" t="s">
        <v>4288</v>
      </c>
      <c r="V413" s="230" t="s">
        <v>4388</v>
      </c>
      <c r="W413" s="230" t="s">
        <v>4388</v>
      </c>
      <c r="Y413" s="230" t="s">
        <v>4388</v>
      </c>
      <c r="Z413" s="230" t="s">
        <v>4388</v>
      </c>
    </row>
    <row r="414" spans="1:26" x14ac:dyDescent="0.3">
      <c r="A414" s="230">
        <v>704126</v>
      </c>
      <c r="B414" s="230" t="s">
        <v>1696</v>
      </c>
      <c r="C414" s="230" t="s">
        <v>66</v>
      </c>
      <c r="I414" s="232" t="s">
        <v>4288</v>
      </c>
      <c r="W414" s="230" t="s">
        <v>4388</v>
      </c>
      <c r="X414" s="230" t="s">
        <v>4388</v>
      </c>
      <c r="Y414" s="230" t="s">
        <v>4388</v>
      </c>
      <c r="Z414" s="230" t="s">
        <v>4388</v>
      </c>
    </row>
    <row r="415" spans="1:26" x14ac:dyDescent="0.3">
      <c r="A415" s="230">
        <v>704139</v>
      </c>
      <c r="B415" s="230" t="s">
        <v>1418</v>
      </c>
      <c r="C415" s="230" t="s">
        <v>123</v>
      </c>
      <c r="I415" s="232" t="s">
        <v>4288</v>
      </c>
      <c r="W415" s="230" t="s">
        <v>4388</v>
      </c>
      <c r="Y415" s="230" t="s">
        <v>4388</v>
      </c>
      <c r="Z415" s="230" t="s">
        <v>4388</v>
      </c>
    </row>
    <row r="416" spans="1:26" x14ac:dyDescent="0.3">
      <c r="A416" s="230">
        <v>704141</v>
      </c>
      <c r="B416" s="230" t="s">
        <v>1419</v>
      </c>
      <c r="C416" s="230" t="s">
        <v>134</v>
      </c>
      <c r="I416" s="232" t="s">
        <v>4288</v>
      </c>
      <c r="W416" s="230" t="s">
        <v>4388</v>
      </c>
      <c r="X416" s="230" t="s">
        <v>4388</v>
      </c>
      <c r="Y416" s="230" t="s">
        <v>4388</v>
      </c>
      <c r="Z416" s="230" t="s">
        <v>4388</v>
      </c>
    </row>
    <row r="417" spans="1:26" x14ac:dyDescent="0.3">
      <c r="A417" s="230">
        <v>704142</v>
      </c>
      <c r="B417" s="230" t="s">
        <v>1420</v>
      </c>
      <c r="C417" s="230" t="s">
        <v>103</v>
      </c>
      <c r="I417" s="232" t="s">
        <v>4288</v>
      </c>
      <c r="W417" s="230" t="s">
        <v>4388</v>
      </c>
      <c r="X417" s="230" t="s">
        <v>4388</v>
      </c>
      <c r="Y417" s="230" t="s">
        <v>4388</v>
      </c>
      <c r="Z417" s="230" t="s">
        <v>4388</v>
      </c>
    </row>
    <row r="418" spans="1:26" x14ac:dyDescent="0.3">
      <c r="A418" s="230">
        <v>704145</v>
      </c>
      <c r="B418" s="230" t="s">
        <v>1421</v>
      </c>
      <c r="C418" s="230" t="s">
        <v>134</v>
      </c>
      <c r="I418" s="232" t="s">
        <v>4288</v>
      </c>
      <c r="X418" s="230" t="s">
        <v>4388</v>
      </c>
      <c r="Y418" s="230" t="s">
        <v>4388</v>
      </c>
      <c r="Z418" s="230" t="s">
        <v>4388</v>
      </c>
    </row>
    <row r="419" spans="1:26" x14ac:dyDescent="0.3">
      <c r="A419" s="230">
        <v>704146</v>
      </c>
      <c r="B419" s="230" t="s">
        <v>1422</v>
      </c>
      <c r="C419" s="230" t="s">
        <v>69</v>
      </c>
      <c r="I419" s="232" t="s">
        <v>4288</v>
      </c>
      <c r="X419" s="230" t="s">
        <v>4388</v>
      </c>
      <c r="Y419" s="230" t="s">
        <v>4388</v>
      </c>
      <c r="Z419" s="230" t="s">
        <v>4388</v>
      </c>
    </row>
    <row r="420" spans="1:26" x14ac:dyDescent="0.3">
      <c r="A420" s="230">
        <v>704152</v>
      </c>
      <c r="B420" s="230" t="s">
        <v>1423</v>
      </c>
      <c r="C420" s="230" t="s">
        <v>506</v>
      </c>
      <c r="I420" s="232" t="s">
        <v>4288</v>
      </c>
      <c r="W420" s="230" t="s">
        <v>4388</v>
      </c>
      <c r="X420" s="230" t="s">
        <v>4388</v>
      </c>
      <c r="Y420" s="230" t="s">
        <v>4388</v>
      </c>
      <c r="Z420" s="230" t="s">
        <v>4388</v>
      </c>
    </row>
    <row r="421" spans="1:26" x14ac:dyDescent="0.3">
      <c r="A421" s="230">
        <v>704168</v>
      </c>
      <c r="B421" s="230" t="s">
        <v>1424</v>
      </c>
      <c r="C421" s="230" t="s">
        <v>358</v>
      </c>
      <c r="I421" s="232" t="s">
        <v>4288</v>
      </c>
      <c r="X421" s="230" t="s">
        <v>4388</v>
      </c>
      <c r="Y421" s="230" t="s">
        <v>4388</v>
      </c>
      <c r="Z421" s="230" t="s">
        <v>4388</v>
      </c>
    </row>
    <row r="422" spans="1:26" x14ac:dyDescent="0.3">
      <c r="A422" s="230">
        <v>704170</v>
      </c>
      <c r="B422" s="230" t="s">
        <v>1159</v>
      </c>
      <c r="C422" s="230" t="s">
        <v>412</v>
      </c>
      <c r="I422" s="232" t="s">
        <v>4288</v>
      </c>
      <c r="V422" s="230" t="s">
        <v>4388</v>
      </c>
      <c r="Y422" s="230" t="s">
        <v>4388</v>
      </c>
      <c r="Z422" s="230" t="s">
        <v>4388</v>
      </c>
    </row>
    <row r="423" spans="1:26" x14ac:dyDescent="0.3">
      <c r="A423" s="230">
        <v>704191</v>
      </c>
      <c r="B423" s="230" t="s">
        <v>1161</v>
      </c>
      <c r="C423" s="230" t="s">
        <v>66</v>
      </c>
      <c r="I423" s="232" t="s">
        <v>4288</v>
      </c>
      <c r="V423" s="230" t="s">
        <v>4388</v>
      </c>
      <c r="Y423" s="230" t="s">
        <v>4388</v>
      </c>
      <c r="Z423" s="230" t="s">
        <v>4388</v>
      </c>
    </row>
    <row r="424" spans="1:26" x14ac:dyDescent="0.3">
      <c r="A424" s="230">
        <v>704200</v>
      </c>
      <c r="B424" s="230" t="s">
        <v>1425</v>
      </c>
      <c r="C424" s="230" t="s">
        <v>373</v>
      </c>
      <c r="I424" s="232" t="s">
        <v>4288</v>
      </c>
      <c r="X424" s="230" t="s">
        <v>4388</v>
      </c>
      <c r="Y424" s="230" t="s">
        <v>4388</v>
      </c>
      <c r="Z424" s="230" t="s">
        <v>4388</v>
      </c>
    </row>
    <row r="425" spans="1:26" x14ac:dyDescent="0.3">
      <c r="A425" s="230">
        <v>704201</v>
      </c>
      <c r="B425" s="230" t="s">
        <v>634</v>
      </c>
      <c r="C425" s="230" t="s">
        <v>512</v>
      </c>
      <c r="I425" s="232" t="s">
        <v>4288</v>
      </c>
      <c r="W425" s="230" t="s">
        <v>4388</v>
      </c>
      <c r="X425" s="230" t="s">
        <v>4388</v>
      </c>
      <c r="Y425" s="230" t="s">
        <v>4388</v>
      </c>
      <c r="Z425" s="230" t="s">
        <v>4388</v>
      </c>
    </row>
    <row r="426" spans="1:26" x14ac:dyDescent="0.3">
      <c r="A426" s="230">
        <v>704210</v>
      </c>
      <c r="B426" s="230" t="s">
        <v>1426</v>
      </c>
      <c r="C426" s="230" t="s">
        <v>66</v>
      </c>
      <c r="I426" s="232" t="s">
        <v>4288</v>
      </c>
      <c r="Y426" s="230" t="s">
        <v>4388</v>
      </c>
      <c r="Z426" s="230" t="s">
        <v>4388</v>
      </c>
    </row>
    <row r="427" spans="1:26" x14ac:dyDescent="0.3">
      <c r="A427" s="230">
        <v>704215</v>
      </c>
      <c r="B427" s="230" t="s">
        <v>1698</v>
      </c>
      <c r="C427" s="230" t="s">
        <v>122</v>
      </c>
      <c r="I427" s="232" t="s">
        <v>4288</v>
      </c>
      <c r="W427" s="230" t="s">
        <v>4388</v>
      </c>
      <c r="X427" s="230" t="s">
        <v>4388</v>
      </c>
      <c r="Y427" s="230" t="s">
        <v>4388</v>
      </c>
      <c r="Z427" s="230" t="s">
        <v>4388</v>
      </c>
    </row>
    <row r="428" spans="1:26" x14ac:dyDescent="0.3">
      <c r="A428" s="230">
        <v>704229</v>
      </c>
      <c r="B428" s="230" t="s">
        <v>1699</v>
      </c>
      <c r="C428" s="230" t="s">
        <v>66</v>
      </c>
      <c r="I428" s="232" t="s">
        <v>4288</v>
      </c>
      <c r="W428" s="230" t="s">
        <v>4388</v>
      </c>
      <c r="X428" s="230" t="s">
        <v>4388</v>
      </c>
      <c r="Y428" s="230" t="s">
        <v>4388</v>
      </c>
      <c r="Z428" s="230" t="s">
        <v>4388</v>
      </c>
    </row>
    <row r="429" spans="1:26" x14ac:dyDescent="0.3">
      <c r="A429" s="230">
        <v>704241</v>
      </c>
      <c r="B429" s="230" t="s">
        <v>1430</v>
      </c>
      <c r="C429" s="230" t="s">
        <v>76</v>
      </c>
      <c r="I429" s="232" t="s">
        <v>4288</v>
      </c>
      <c r="X429" s="230" t="s">
        <v>4388</v>
      </c>
      <c r="Y429" s="230" t="s">
        <v>4388</v>
      </c>
      <c r="Z429" s="230" t="s">
        <v>4388</v>
      </c>
    </row>
    <row r="430" spans="1:26" x14ac:dyDescent="0.3">
      <c r="A430" s="230">
        <v>704248</v>
      </c>
      <c r="B430" s="230" t="s">
        <v>1700</v>
      </c>
      <c r="C430" s="230" t="s">
        <v>66</v>
      </c>
      <c r="I430" s="232" t="s">
        <v>4288</v>
      </c>
      <c r="W430" s="230" t="s">
        <v>4388</v>
      </c>
      <c r="X430" s="230" t="s">
        <v>4388</v>
      </c>
      <c r="Y430" s="230" t="s">
        <v>4388</v>
      </c>
      <c r="Z430" s="230" t="s">
        <v>4388</v>
      </c>
    </row>
    <row r="431" spans="1:26" x14ac:dyDescent="0.3">
      <c r="A431" s="230">
        <v>704268</v>
      </c>
      <c r="B431" s="230" t="s">
        <v>1431</v>
      </c>
      <c r="C431" s="230" t="s">
        <v>1432</v>
      </c>
      <c r="I431" s="232" t="s">
        <v>4288</v>
      </c>
      <c r="W431" s="230" t="s">
        <v>4388</v>
      </c>
      <c r="X431" s="230" t="s">
        <v>4388</v>
      </c>
      <c r="Y431" s="230" t="s">
        <v>4388</v>
      </c>
      <c r="Z431" s="230" t="s">
        <v>4388</v>
      </c>
    </row>
    <row r="432" spans="1:26" x14ac:dyDescent="0.3">
      <c r="A432" s="230">
        <v>704275</v>
      </c>
      <c r="B432" s="230" t="s">
        <v>1433</v>
      </c>
      <c r="C432" s="230" t="s">
        <v>1434</v>
      </c>
      <c r="I432" s="232" t="s">
        <v>4288</v>
      </c>
      <c r="W432" s="230" t="s">
        <v>4388</v>
      </c>
      <c r="X432" s="230" t="s">
        <v>4388</v>
      </c>
      <c r="Y432" s="230" t="s">
        <v>4388</v>
      </c>
      <c r="Z432" s="230" t="s">
        <v>4388</v>
      </c>
    </row>
    <row r="433" spans="1:26" x14ac:dyDescent="0.3">
      <c r="A433" s="230">
        <v>704291</v>
      </c>
      <c r="B433" s="230" t="s">
        <v>1435</v>
      </c>
      <c r="C433" s="230" t="s">
        <v>66</v>
      </c>
      <c r="I433" s="232" t="s">
        <v>4288</v>
      </c>
      <c r="W433" s="230" t="s">
        <v>4388</v>
      </c>
      <c r="X433" s="230" t="s">
        <v>4388</v>
      </c>
      <c r="Y433" s="230" t="s">
        <v>4388</v>
      </c>
      <c r="Z433" s="230" t="s">
        <v>4388</v>
      </c>
    </row>
    <row r="434" spans="1:26" x14ac:dyDescent="0.3">
      <c r="A434" s="230">
        <v>704299</v>
      </c>
      <c r="B434" s="230" t="s">
        <v>1162</v>
      </c>
      <c r="C434" s="230" t="s">
        <v>66</v>
      </c>
      <c r="I434" s="232" t="s">
        <v>4288</v>
      </c>
      <c r="V434" s="230" t="s">
        <v>4388</v>
      </c>
      <c r="X434" s="230" t="s">
        <v>4388</v>
      </c>
      <c r="Y434" s="230" t="s">
        <v>4388</v>
      </c>
      <c r="Z434" s="230" t="s">
        <v>4388</v>
      </c>
    </row>
    <row r="435" spans="1:26" x14ac:dyDescent="0.3">
      <c r="A435" s="230">
        <v>704303</v>
      </c>
      <c r="B435" s="230" t="s">
        <v>1436</v>
      </c>
      <c r="C435" s="230" t="s">
        <v>199</v>
      </c>
      <c r="I435" s="232" t="s">
        <v>4288</v>
      </c>
      <c r="X435" s="230" t="s">
        <v>4388</v>
      </c>
      <c r="Y435" s="230" t="s">
        <v>4388</v>
      </c>
      <c r="Z435" s="230" t="s">
        <v>4388</v>
      </c>
    </row>
    <row r="436" spans="1:26" x14ac:dyDescent="0.3">
      <c r="A436" s="230">
        <v>704308</v>
      </c>
      <c r="B436" s="230" t="s">
        <v>1701</v>
      </c>
      <c r="C436" s="230" t="s">
        <v>473</v>
      </c>
      <c r="I436" s="232" t="s">
        <v>4288</v>
      </c>
      <c r="W436" s="230" t="s">
        <v>4388</v>
      </c>
      <c r="X436" s="230" t="s">
        <v>4388</v>
      </c>
      <c r="Y436" s="230" t="s">
        <v>4388</v>
      </c>
      <c r="Z436" s="230" t="s">
        <v>4388</v>
      </c>
    </row>
    <row r="437" spans="1:26" x14ac:dyDescent="0.3">
      <c r="A437" s="230">
        <v>704309</v>
      </c>
      <c r="B437" s="230" t="s">
        <v>1092</v>
      </c>
      <c r="C437" s="230" t="s">
        <v>1093</v>
      </c>
      <c r="I437" s="232" t="s">
        <v>4288</v>
      </c>
      <c r="V437" s="230" t="s">
        <v>4388</v>
      </c>
      <c r="Y437" s="230" t="s">
        <v>4388</v>
      </c>
      <c r="Z437" s="230" t="s">
        <v>4388</v>
      </c>
    </row>
    <row r="438" spans="1:26" x14ac:dyDescent="0.3">
      <c r="A438" s="230">
        <v>704311</v>
      </c>
      <c r="B438" s="230" t="s">
        <v>1163</v>
      </c>
      <c r="C438" s="230" t="s">
        <v>103</v>
      </c>
      <c r="I438" s="232" t="s">
        <v>4288</v>
      </c>
      <c r="V438" s="230" t="s">
        <v>4388</v>
      </c>
      <c r="Y438" s="230" t="s">
        <v>4388</v>
      </c>
      <c r="Z438" s="230" t="s">
        <v>4388</v>
      </c>
    </row>
    <row r="439" spans="1:26" x14ac:dyDescent="0.3">
      <c r="A439" s="230">
        <v>704312</v>
      </c>
      <c r="B439" s="230" t="s">
        <v>1702</v>
      </c>
      <c r="C439" s="230" t="s">
        <v>202</v>
      </c>
      <c r="I439" s="232" t="s">
        <v>4288</v>
      </c>
      <c r="W439" s="230" t="s">
        <v>4388</v>
      </c>
      <c r="X439" s="230" t="s">
        <v>4388</v>
      </c>
      <c r="Y439" s="230" t="s">
        <v>4388</v>
      </c>
      <c r="Z439" s="230" t="s">
        <v>4388</v>
      </c>
    </row>
    <row r="440" spans="1:26" x14ac:dyDescent="0.3">
      <c r="A440" s="230">
        <v>704326</v>
      </c>
      <c r="B440" s="230" t="s">
        <v>1094</v>
      </c>
      <c r="C440" s="230" t="s">
        <v>173</v>
      </c>
      <c r="I440" s="232" t="s">
        <v>4288</v>
      </c>
      <c r="V440" s="230" t="s">
        <v>4388</v>
      </c>
      <c r="Y440" s="230" t="s">
        <v>4388</v>
      </c>
      <c r="Z440" s="230" t="s">
        <v>4388</v>
      </c>
    </row>
    <row r="441" spans="1:26" x14ac:dyDescent="0.3">
      <c r="A441" s="230">
        <v>704333</v>
      </c>
      <c r="B441" s="230" t="s">
        <v>1439</v>
      </c>
      <c r="C441" s="230" t="s">
        <v>97</v>
      </c>
      <c r="I441" s="232" t="s">
        <v>4288</v>
      </c>
      <c r="W441" s="230" t="s">
        <v>4388</v>
      </c>
      <c r="X441" s="230" t="s">
        <v>4388</v>
      </c>
      <c r="Y441" s="230" t="s">
        <v>4388</v>
      </c>
      <c r="Z441" s="230" t="s">
        <v>4388</v>
      </c>
    </row>
    <row r="442" spans="1:26" x14ac:dyDescent="0.3">
      <c r="A442" s="230">
        <v>704337</v>
      </c>
      <c r="B442" s="230" t="s">
        <v>1164</v>
      </c>
      <c r="C442" s="230" t="s">
        <v>103</v>
      </c>
      <c r="I442" s="232" t="s">
        <v>4288</v>
      </c>
      <c r="V442" s="230" t="s">
        <v>4388</v>
      </c>
      <c r="X442" s="230" t="s">
        <v>4388</v>
      </c>
      <c r="Y442" s="230" t="s">
        <v>4388</v>
      </c>
      <c r="Z442" s="230" t="s">
        <v>4388</v>
      </c>
    </row>
    <row r="443" spans="1:26" x14ac:dyDescent="0.3">
      <c r="A443" s="230">
        <v>704343</v>
      </c>
      <c r="B443" s="230" t="s">
        <v>1441</v>
      </c>
      <c r="C443" s="230" t="s">
        <v>68</v>
      </c>
      <c r="I443" s="232" t="s">
        <v>4288</v>
      </c>
      <c r="W443" s="230" t="s">
        <v>4388</v>
      </c>
      <c r="Y443" s="230" t="s">
        <v>4388</v>
      </c>
      <c r="Z443" s="230" t="s">
        <v>4388</v>
      </c>
    </row>
    <row r="444" spans="1:26" x14ac:dyDescent="0.3">
      <c r="A444" s="230">
        <v>704351</v>
      </c>
      <c r="B444" s="230" t="s">
        <v>688</v>
      </c>
      <c r="C444" s="230" t="s">
        <v>1443</v>
      </c>
      <c r="I444" s="232" t="s">
        <v>4288</v>
      </c>
      <c r="X444" s="230" t="s">
        <v>4388</v>
      </c>
      <c r="Y444" s="230" t="s">
        <v>4388</v>
      </c>
      <c r="Z444" s="230" t="s">
        <v>4388</v>
      </c>
    </row>
    <row r="445" spans="1:26" x14ac:dyDescent="0.3">
      <c r="A445" s="230">
        <v>704368</v>
      </c>
      <c r="B445" s="230" t="s">
        <v>1703</v>
      </c>
      <c r="C445" s="230" t="s">
        <v>66</v>
      </c>
      <c r="I445" s="232" t="s">
        <v>4288</v>
      </c>
      <c r="W445" s="230" t="s">
        <v>4388</v>
      </c>
      <c r="X445" s="230" t="s">
        <v>4388</v>
      </c>
      <c r="Y445" s="230" t="s">
        <v>4388</v>
      </c>
      <c r="Z445" s="230" t="s">
        <v>4388</v>
      </c>
    </row>
    <row r="446" spans="1:26" x14ac:dyDescent="0.3">
      <c r="A446" s="230">
        <v>704371</v>
      </c>
      <c r="B446" s="230" t="s">
        <v>1444</v>
      </c>
      <c r="C446" s="230" t="s">
        <v>519</v>
      </c>
      <c r="I446" s="232" t="s">
        <v>4288</v>
      </c>
      <c r="W446" s="230" t="s">
        <v>4388</v>
      </c>
      <c r="X446" s="230" t="s">
        <v>4388</v>
      </c>
      <c r="Y446" s="230" t="s">
        <v>4388</v>
      </c>
      <c r="Z446" s="230" t="s">
        <v>4388</v>
      </c>
    </row>
    <row r="447" spans="1:26" x14ac:dyDescent="0.3">
      <c r="A447" s="230">
        <v>704378</v>
      </c>
      <c r="B447" s="230" t="s">
        <v>1445</v>
      </c>
      <c r="C447" s="230" t="s">
        <v>156</v>
      </c>
      <c r="I447" s="232" t="s">
        <v>4288</v>
      </c>
      <c r="W447" s="230" t="s">
        <v>4388</v>
      </c>
      <c r="X447" s="230" t="s">
        <v>4388</v>
      </c>
      <c r="Y447" s="230" t="s">
        <v>4388</v>
      </c>
      <c r="Z447" s="230" t="s">
        <v>4388</v>
      </c>
    </row>
    <row r="448" spans="1:26" x14ac:dyDescent="0.3">
      <c r="A448" s="230">
        <v>704382</v>
      </c>
      <c r="B448" s="230" t="s">
        <v>1446</v>
      </c>
      <c r="C448" s="230" t="s">
        <v>393</v>
      </c>
      <c r="I448" s="232" t="s">
        <v>4288</v>
      </c>
      <c r="W448" s="230" t="s">
        <v>4388</v>
      </c>
      <c r="X448" s="230" t="s">
        <v>4388</v>
      </c>
      <c r="Y448" s="230" t="s">
        <v>4388</v>
      </c>
      <c r="Z448" s="230" t="s">
        <v>4388</v>
      </c>
    </row>
    <row r="449" spans="1:26" x14ac:dyDescent="0.3">
      <c r="A449" s="230">
        <v>704389</v>
      </c>
      <c r="B449" s="230" t="s">
        <v>2753</v>
      </c>
      <c r="C449" s="230" t="s">
        <v>93</v>
      </c>
      <c r="I449" s="232" t="s">
        <v>4288</v>
      </c>
      <c r="W449" s="230" t="s">
        <v>4388</v>
      </c>
      <c r="Z449" s="230" t="s">
        <v>4388</v>
      </c>
    </row>
    <row r="450" spans="1:26" x14ac:dyDescent="0.3">
      <c r="A450" s="230">
        <v>704397</v>
      </c>
      <c r="B450" s="230" t="s">
        <v>1447</v>
      </c>
      <c r="C450" s="230" t="s">
        <v>103</v>
      </c>
      <c r="I450" s="232" t="s">
        <v>4288</v>
      </c>
      <c r="X450" s="230" t="s">
        <v>4388</v>
      </c>
      <c r="Y450" s="230" t="s">
        <v>4388</v>
      </c>
      <c r="Z450" s="230" t="s">
        <v>4388</v>
      </c>
    </row>
    <row r="451" spans="1:26" x14ac:dyDescent="0.3">
      <c r="A451" s="230">
        <v>704408</v>
      </c>
      <c r="B451" s="230" t="s">
        <v>1165</v>
      </c>
      <c r="C451" s="230" t="s">
        <v>375</v>
      </c>
      <c r="I451" s="232" t="s">
        <v>4288</v>
      </c>
      <c r="V451" s="230" t="s">
        <v>4388</v>
      </c>
      <c r="W451" s="230" t="s">
        <v>4388</v>
      </c>
      <c r="Y451" s="230" t="s">
        <v>4388</v>
      </c>
      <c r="Z451" s="230" t="s">
        <v>4388</v>
      </c>
    </row>
    <row r="452" spans="1:26" x14ac:dyDescent="0.3">
      <c r="A452" s="230">
        <v>704414</v>
      </c>
      <c r="B452" s="230" t="s">
        <v>1448</v>
      </c>
      <c r="C452" s="230" t="s">
        <v>64</v>
      </c>
      <c r="I452" s="232" t="s">
        <v>4288</v>
      </c>
      <c r="X452" s="230" t="s">
        <v>4388</v>
      </c>
      <c r="Y452" s="230" t="s">
        <v>4388</v>
      </c>
      <c r="Z452" s="230" t="s">
        <v>4388</v>
      </c>
    </row>
    <row r="453" spans="1:26" x14ac:dyDescent="0.3">
      <c r="A453" s="230">
        <v>704418</v>
      </c>
      <c r="B453" s="230" t="s">
        <v>1450</v>
      </c>
      <c r="C453" s="230" t="s">
        <v>95</v>
      </c>
      <c r="I453" s="232" t="s">
        <v>4288</v>
      </c>
      <c r="Y453" s="230" t="s">
        <v>4388</v>
      </c>
      <c r="Z453" s="230" t="s">
        <v>4388</v>
      </c>
    </row>
    <row r="454" spans="1:26" x14ac:dyDescent="0.3">
      <c r="A454" s="230">
        <v>704421</v>
      </c>
      <c r="B454" s="230" t="s">
        <v>1166</v>
      </c>
      <c r="C454" s="230" t="s">
        <v>204</v>
      </c>
      <c r="I454" s="232" t="s">
        <v>4288</v>
      </c>
      <c r="V454" s="230" t="s">
        <v>4388</v>
      </c>
      <c r="W454" s="230" t="s">
        <v>4388</v>
      </c>
      <c r="Y454" s="230" t="s">
        <v>4388</v>
      </c>
      <c r="Z454" s="230" t="s">
        <v>4388</v>
      </c>
    </row>
    <row r="455" spans="1:26" x14ac:dyDescent="0.3">
      <c r="A455" s="230">
        <v>704438</v>
      </c>
      <c r="B455" s="230" t="s">
        <v>1704</v>
      </c>
      <c r="C455" s="230" t="s">
        <v>433</v>
      </c>
      <c r="I455" s="232" t="s">
        <v>4288</v>
      </c>
      <c r="W455" s="230" t="s">
        <v>4388</v>
      </c>
      <c r="X455" s="230" t="s">
        <v>4388</v>
      </c>
      <c r="Y455" s="230" t="s">
        <v>4388</v>
      </c>
      <c r="Z455" s="230" t="s">
        <v>4388</v>
      </c>
    </row>
    <row r="456" spans="1:26" x14ac:dyDescent="0.3">
      <c r="A456" s="230">
        <v>704441</v>
      </c>
      <c r="B456" s="230" t="s">
        <v>1451</v>
      </c>
      <c r="C456" s="230" t="s">
        <v>100</v>
      </c>
      <c r="I456" s="232" t="s">
        <v>4288</v>
      </c>
      <c r="W456" s="230" t="s">
        <v>4388</v>
      </c>
      <c r="X456" s="230" t="s">
        <v>4388</v>
      </c>
      <c r="Y456" s="230" t="s">
        <v>4388</v>
      </c>
      <c r="Z456" s="230" t="s">
        <v>4388</v>
      </c>
    </row>
    <row r="457" spans="1:26" x14ac:dyDescent="0.3">
      <c r="A457" s="230">
        <v>704456</v>
      </c>
      <c r="B457" s="230" t="s">
        <v>1167</v>
      </c>
      <c r="C457" s="230" t="s">
        <v>61</v>
      </c>
      <c r="I457" s="232" t="s">
        <v>4288</v>
      </c>
      <c r="V457" s="230" t="s">
        <v>4388</v>
      </c>
      <c r="Y457" s="230" t="s">
        <v>4388</v>
      </c>
      <c r="Z457" s="230" t="s">
        <v>4388</v>
      </c>
    </row>
    <row r="458" spans="1:26" x14ac:dyDescent="0.3">
      <c r="A458" s="230">
        <v>704463</v>
      </c>
      <c r="B458" s="230" t="s">
        <v>1452</v>
      </c>
      <c r="C458" s="230" t="s">
        <v>363</v>
      </c>
      <c r="I458" s="232" t="s">
        <v>4288</v>
      </c>
      <c r="W458" s="230" t="s">
        <v>4388</v>
      </c>
      <c r="X458" s="230" t="s">
        <v>4388</v>
      </c>
      <c r="Y458" s="230" t="s">
        <v>4388</v>
      </c>
      <c r="Z458" s="230" t="s">
        <v>4388</v>
      </c>
    </row>
    <row r="459" spans="1:26" x14ac:dyDescent="0.3">
      <c r="A459" s="230">
        <v>704464</v>
      </c>
      <c r="B459" s="230" t="s">
        <v>1705</v>
      </c>
      <c r="C459" s="230" t="s">
        <v>410</v>
      </c>
      <c r="I459" s="232" t="s">
        <v>4288</v>
      </c>
      <c r="Y459" s="230" t="s">
        <v>4388</v>
      </c>
      <c r="Z459" s="230" t="s">
        <v>4388</v>
      </c>
    </row>
    <row r="460" spans="1:26" x14ac:dyDescent="0.3">
      <c r="A460" s="230">
        <v>704466</v>
      </c>
      <c r="B460" s="230" t="s">
        <v>1706</v>
      </c>
      <c r="C460" s="230" t="s">
        <v>635</v>
      </c>
      <c r="I460" s="232" t="s">
        <v>4288</v>
      </c>
      <c r="W460" s="230" t="s">
        <v>4388</v>
      </c>
      <c r="X460" s="230" t="s">
        <v>4388</v>
      </c>
      <c r="Y460" s="230" t="s">
        <v>4388</v>
      </c>
      <c r="Z460" s="230" t="s">
        <v>4388</v>
      </c>
    </row>
    <row r="461" spans="1:26" x14ac:dyDescent="0.3">
      <c r="A461" s="230">
        <v>704470</v>
      </c>
      <c r="B461" s="230" t="s">
        <v>1707</v>
      </c>
      <c r="C461" s="230" t="s">
        <v>63</v>
      </c>
      <c r="I461" s="232" t="s">
        <v>4288</v>
      </c>
      <c r="W461" s="230" t="s">
        <v>4388</v>
      </c>
      <c r="Y461" s="230" t="s">
        <v>4388</v>
      </c>
      <c r="Z461" s="230" t="s">
        <v>4388</v>
      </c>
    </row>
    <row r="462" spans="1:26" x14ac:dyDescent="0.3">
      <c r="A462" s="230">
        <v>704477</v>
      </c>
      <c r="B462" s="230" t="s">
        <v>1456</v>
      </c>
      <c r="C462" s="230" t="s">
        <v>119</v>
      </c>
      <c r="I462" s="232" t="s">
        <v>4288</v>
      </c>
      <c r="W462" s="230" t="s">
        <v>4388</v>
      </c>
      <c r="X462" s="230" t="s">
        <v>4388</v>
      </c>
      <c r="Y462" s="230" t="s">
        <v>4388</v>
      </c>
      <c r="Z462" s="230" t="s">
        <v>4388</v>
      </c>
    </row>
    <row r="463" spans="1:26" x14ac:dyDescent="0.3">
      <c r="A463" s="230">
        <v>704482</v>
      </c>
      <c r="B463" s="230" t="s">
        <v>1708</v>
      </c>
      <c r="C463" s="230" t="s">
        <v>151</v>
      </c>
      <c r="I463" s="232" t="s">
        <v>4288</v>
      </c>
      <c r="W463" s="230" t="s">
        <v>4388</v>
      </c>
      <c r="X463" s="230" t="s">
        <v>4388</v>
      </c>
      <c r="Y463" s="230" t="s">
        <v>4388</v>
      </c>
      <c r="Z463" s="230" t="s">
        <v>4388</v>
      </c>
    </row>
    <row r="464" spans="1:26" x14ac:dyDescent="0.3">
      <c r="A464" s="230">
        <v>704497</v>
      </c>
      <c r="B464" s="230" t="s">
        <v>1709</v>
      </c>
      <c r="C464" s="230" t="s">
        <v>139</v>
      </c>
      <c r="I464" s="232" t="s">
        <v>4288</v>
      </c>
      <c r="W464" s="230" t="s">
        <v>4388</v>
      </c>
      <c r="Y464" s="230" t="s">
        <v>4388</v>
      </c>
      <c r="Z464" s="230" t="s">
        <v>4388</v>
      </c>
    </row>
    <row r="465" spans="1:26" x14ac:dyDescent="0.3">
      <c r="A465" s="230">
        <v>704500</v>
      </c>
      <c r="B465" s="230" t="s">
        <v>1710</v>
      </c>
      <c r="C465" s="230" t="s">
        <v>108</v>
      </c>
      <c r="I465" s="232" t="s">
        <v>4288</v>
      </c>
      <c r="W465" s="230" t="s">
        <v>4388</v>
      </c>
      <c r="X465" s="230" t="s">
        <v>4388</v>
      </c>
      <c r="Y465" s="230" t="s">
        <v>4388</v>
      </c>
      <c r="Z465" s="230" t="s">
        <v>4388</v>
      </c>
    </row>
    <row r="466" spans="1:26" x14ac:dyDescent="0.3">
      <c r="A466" s="230">
        <v>704501</v>
      </c>
      <c r="B466" s="230" t="s">
        <v>1458</v>
      </c>
      <c r="C466" s="230" t="s">
        <v>660</v>
      </c>
      <c r="I466" s="232" t="s">
        <v>4288</v>
      </c>
      <c r="W466" s="230" t="s">
        <v>4388</v>
      </c>
      <c r="X466" s="230" t="s">
        <v>4388</v>
      </c>
      <c r="Y466" s="230" t="s">
        <v>4388</v>
      </c>
      <c r="Z466" s="230" t="s">
        <v>4388</v>
      </c>
    </row>
    <row r="467" spans="1:26" x14ac:dyDescent="0.3">
      <c r="A467" s="230">
        <v>704502</v>
      </c>
      <c r="B467" s="230" t="s">
        <v>1711</v>
      </c>
      <c r="C467" s="230" t="s">
        <v>162</v>
      </c>
      <c r="I467" s="232" t="s">
        <v>4288</v>
      </c>
      <c r="W467" s="230" t="s">
        <v>4388</v>
      </c>
      <c r="Y467" s="230" t="s">
        <v>4388</v>
      </c>
      <c r="Z467" s="230" t="s">
        <v>4388</v>
      </c>
    </row>
    <row r="468" spans="1:26" x14ac:dyDescent="0.3">
      <c r="A468" s="230">
        <v>704503</v>
      </c>
      <c r="B468" s="230" t="s">
        <v>1712</v>
      </c>
      <c r="C468" s="230" t="s">
        <v>479</v>
      </c>
      <c r="I468" s="232" t="s">
        <v>4288</v>
      </c>
      <c r="W468" s="230" t="s">
        <v>4388</v>
      </c>
      <c r="X468" s="230" t="s">
        <v>4388</v>
      </c>
      <c r="Y468" s="230" t="s">
        <v>4388</v>
      </c>
      <c r="Z468" s="230" t="s">
        <v>4388</v>
      </c>
    </row>
    <row r="469" spans="1:26" x14ac:dyDescent="0.3">
      <c r="A469" s="230">
        <v>704505</v>
      </c>
      <c r="B469" s="230" t="s">
        <v>602</v>
      </c>
      <c r="C469" s="230" t="s">
        <v>110</v>
      </c>
      <c r="I469" s="232" t="s">
        <v>4288</v>
      </c>
      <c r="Y469" s="230" t="s">
        <v>4388</v>
      </c>
      <c r="Z469" s="230" t="s">
        <v>4388</v>
      </c>
    </row>
    <row r="470" spans="1:26" x14ac:dyDescent="0.3">
      <c r="A470" s="230">
        <v>704518</v>
      </c>
      <c r="B470" s="230" t="s">
        <v>1713</v>
      </c>
      <c r="C470" s="230" t="s">
        <v>356</v>
      </c>
      <c r="I470" s="232" t="s">
        <v>4288</v>
      </c>
      <c r="W470" s="230" t="s">
        <v>4388</v>
      </c>
      <c r="X470" s="230" t="s">
        <v>4388</v>
      </c>
      <c r="Y470" s="230" t="s">
        <v>4388</v>
      </c>
      <c r="Z470" s="230" t="s">
        <v>4388</v>
      </c>
    </row>
    <row r="471" spans="1:26" x14ac:dyDescent="0.3">
      <c r="A471" s="230">
        <v>704528</v>
      </c>
      <c r="B471" s="230" t="s">
        <v>1714</v>
      </c>
      <c r="C471" s="230" t="s">
        <v>333</v>
      </c>
      <c r="I471" s="232" t="s">
        <v>4288</v>
      </c>
      <c r="W471" s="230" t="s">
        <v>4388</v>
      </c>
      <c r="X471" s="230" t="s">
        <v>4388</v>
      </c>
      <c r="Y471" s="230" t="s">
        <v>4388</v>
      </c>
      <c r="Z471" s="230" t="s">
        <v>4388</v>
      </c>
    </row>
    <row r="472" spans="1:26" x14ac:dyDescent="0.3">
      <c r="A472" s="230">
        <v>704530</v>
      </c>
      <c r="B472" s="230" t="s">
        <v>1715</v>
      </c>
      <c r="C472" s="230" t="s">
        <v>102</v>
      </c>
      <c r="I472" s="232" t="s">
        <v>4288</v>
      </c>
      <c r="Y472" s="230" t="s">
        <v>4388</v>
      </c>
      <c r="Z472" s="230" t="s">
        <v>4388</v>
      </c>
    </row>
    <row r="473" spans="1:26" x14ac:dyDescent="0.3">
      <c r="A473" s="230">
        <v>704531</v>
      </c>
      <c r="B473" s="230" t="s">
        <v>2898</v>
      </c>
      <c r="C473" s="230" t="s">
        <v>63</v>
      </c>
      <c r="I473" s="232" t="s">
        <v>4288</v>
      </c>
      <c r="Z473" s="230" t="s">
        <v>4388</v>
      </c>
    </row>
    <row r="474" spans="1:26" x14ac:dyDescent="0.3">
      <c r="A474" s="230">
        <v>704536</v>
      </c>
      <c r="B474" s="230" t="s">
        <v>318</v>
      </c>
      <c r="C474" s="230" t="s">
        <v>92</v>
      </c>
      <c r="I474" s="232" t="s">
        <v>4288</v>
      </c>
      <c r="W474" s="230" t="s">
        <v>4388</v>
      </c>
      <c r="X474" s="230" t="s">
        <v>4388</v>
      </c>
      <c r="Y474" s="230" t="s">
        <v>4388</v>
      </c>
      <c r="Z474" s="230" t="s">
        <v>4388</v>
      </c>
    </row>
    <row r="475" spans="1:26" x14ac:dyDescent="0.3">
      <c r="A475" s="230">
        <v>704538</v>
      </c>
      <c r="B475" s="230" t="s">
        <v>1460</v>
      </c>
      <c r="C475" s="230" t="s">
        <v>317</v>
      </c>
      <c r="I475" s="232" t="s">
        <v>4288</v>
      </c>
      <c r="W475" s="230" t="s">
        <v>4388</v>
      </c>
      <c r="X475" s="230" t="s">
        <v>4388</v>
      </c>
      <c r="Y475" s="230" t="s">
        <v>4388</v>
      </c>
      <c r="Z475" s="230" t="s">
        <v>4388</v>
      </c>
    </row>
    <row r="476" spans="1:26" x14ac:dyDescent="0.3">
      <c r="A476" s="230">
        <v>704542</v>
      </c>
      <c r="B476" s="230" t="s">
        <v>1461</v>
      </c>
      <c r="C476" s="230" t="s">
        <v>375</v>
      </c>
      <c r="I476" s="232" t="s">
        <v>4288</v>
      </c>
      <c r="W476" s="230" t="s">
        <v>4388</v>
      </c>
      <c r="X476" s="230" t="s">
        <v>4388</v>
      </c>
      <c r="Y476" s="230" t="s">
        <v>4388</v>
      </c>
      <c r="Z476" s="230" t="s">
        <v>4388</v>
      </c>
    </row>
    <row r="477" spans="1:26" x14ac:dyDescent="0.3">
      <c r="A477" s="230">
        <v>704543</v>
      </c>
      <c r="B477" s="230" t="s">
        <v>1462</v>
      </c>
      <c r="C477" s="230" t="s">
        <v>407</v>
      </c>
      <c r="I477" s="232" t="s">
        <v>4288</v>
      </c>
      <c r="X477" s="230" t="s">
        <v>4388</v>
      </c>
      <c r="Y477" s="230" t="s">
        <v>4388</v>
      </c>
      <c r="Z477" s="230" t="s">
        <v>4388</v>
      </c>
    </row>
    <row r="478" spans="1:26" x14ac:dyDescent="0.3">
      <c r="A478" s="230">
        <v>704551</v>
      </c>
      <c r="B478" s="230" t="s">
        <v>1463</v>
      </c>
      <c r="C478" s="230" t="s">
        <v>102</v>
      </c>
      <c r="I478" s="232" t="s">
        <v>4288</v>
      </c>
      <c r="X478" s="230" t="s">
        <v>4388</v>
      </c>
      <c r="Y478" s="230" t="s">
        <v>4388</v>
      </c>
      <c r="Z478" s="230" t="s">
        <v>4388</v>
      </c>
    </row>
    <row r="479" spans="1:26" x14ac:dyDescent="0.3">
      <c r="A479" s="230">
        <v>704560</v>
      </c>
      <c r="B479" s="230" t="s">
        <v>1095</v>
      </c>
      <c r="C479" s="230" t="s">
        <v>135</v>
      </c>
      <c r="I479" s="232" t="s">
        <v>4288</v>
      </c>
      <c r="V479" s="230" t="s">
        <v>4388</v>
      </c>
      <c r="Y479" s="230" t="s">
        <v>4388</v>
      </c>
      <c r="Z479" s="230" t="s">
        <v>4388</v>
      </c>
    </row>
    <row r="480" spans="1:26" x14ac:dyDescent="0.3">
      <c r="A480" s="230">
        <v>704572</v>
      </c>
      <c r="B480" s="230" t="s">
        <v>1716</v>
      </c>
      <c r="C480" s="230" t="s">
        <v>358</v>
      </c>
      <c r="I480" s="232" t="s">
        <v>4288</v>
      </c>
      <c r="W480" s="230" t="s">
        <v>4388</v>
      </c>
      <c r="X480" s="230" t="s">
        <v>4388</v>
      </c>
      <c r="Y480" s="230" t="s">
        <v>4388</v>
      </c>
      <c r="Z480" s="230" t="s">
        <v>4388</v>
      </c>
    </row>
    <row r="481" spans="1:26" x14ac:dyDescent="0.3">
      <c r="A481" s="230">
        <v>704579</v>
      </c>
      <c r="B481" s="230" t="s">
        <v>1464</v>
      </c>
      <c r="C481" s="230" t="s">
        <v>116</v>
      </c>
      <c r="I481" s="232" t="s">
        <v>4288</v>
      </c>
      <c r="W481" s="230" t="s">
        <v>4388</v>
      </c>
      <c r="X481" s="230" t="s">
        <v>4388</v>
      </c>
      <c r="Y481" s="230" t="s">
        <v>4388</v>
      </c>
      <c r="Z481" s="230" t="s">
        <v>4388</v>
      </c>
    </row>
    <row r="482" spans="1:26" x14ac:dyDescent="0.3">
      <c r="A482" s="230">
        <v>704590</v>
      </c>
      <c r="B482" s="230" t="s">
        <v>1717</v>
      </c>
      <c r="C482" s="230" t="s">
        <v>61</v>
      </c>
      <c r="I482" s="232" t="s">
        <v>4288</v>
      </c>
      <c r="X482" s="230" t="s">
        <v>4388</v>
      </c>
      <c r="Y482" s="230" t="s">
        <v>4388</v>
      </c>
      <c r="Z482" s="230" t="s">
        <v>4388</v>
      </c>
    </row>
    <row r="483" spans="1:26" x14ac:dyDescent="0.3">
      <c r="A483" s="230">
        <v>704601</v>
      </c>
      <c r="B483" s="230" t="s">
        <v>1465</v>
      </c>
      <c r="C483" s="230" t="s">
        <v>85</v>
      </c>
      <c r="I483" s="232" t="s">
        <v>4288</v>
      </c>
      <c r="W483" s="230" t="s">
        <v>4388</v>
      </c>
      <c r="X483" s="230" t="s">
        <v>4388</v>
      </c>
      <c r="Y483" s="230" t="s">
        <v>4388</v>
      </c>
      <c r="Z483" s="230" t="s">
        <v>4388</v>
      </c>
    </row>
    <row r="484" spans="1:26" x14ac:dyDescent="0.3">
      <c r="A484" s="230">
        <v>704602</v>
      </c>
      <c r="B484" s="230" t="s">
        <v>1466</v>
      </c>
      <c r="C484" s="230" t="s">
        <v>108</v>
      </c>
      <c r="I484" s="232" t="s">
        <v>4288</v>
      </c>
      <c r="Y484" s="230" t="s">
        <v>4388</v>
      </c>
      <c r="Z484" s="230" t="s">
        <v>4388</v>
      </c>
    </row>
    <row r="485" spans="1:26" x14ac:dyDescent="0.3">
      <c r="A485" s="230">
        <v>704605</v>
      </c>
      <c r="B485" s="230" t="s">
        <v>1467</v>
      </c>
      <c r="C485" s="230" t="s">
        <v>80</v>
      </c>
      <c r="I485" s="232" t="s">
        <v>4288</v>
      </c>
      <c r="Y485" s="230" t="s">
        <v>4388</v>
      </c>
      <c r="Z485" s="230" t="s">
        <v>4388</v>
      </c>
    </row>
    <row r="486" spans="1:26" x14ac:dyDescent="0.3">
      <c r="A486" s="230">
        <v>704608</v>
      </c>
      <c r="B486" s="230" t="s">
        <v>1468</v>
      </c>
      <c r="C486" s="230" t="s">
        <v>61</v>
      </c>
      <c r="I486" s="232" t="s">
        <v>4288</v>
      </c>
      <c r="W486" s="230" t="s">
        <v>4388</v>
      </c>
      <c r="X486" s="230" t="s">
        <v>4388</v>
      </c>
      <c r="Y486" s="230" t="s">
        <v>4388</v>
      </c>
      <c r="Z486" s="230" t="s">
        <v>4388</v>
      </c>
    </row>
    <row r="487" spans="1:26" x14ac:dyDescent="0.3">
      <c r="A487" s="230">
        <v>704610</v>
      </c>
      <c r="B487" s="230" t="s">
        <v>1469</v>
      </c>
      <c r="C487" s="230" t="s">
        <v>141</v>
      </c>
      <c r="I487" s="232" t="s">
        <v>4288</v>
      </c>
      <c r="W487" s="230" t="s">
        <v>4388</v>
      </c>
      <c r="X487" s="230" t="s">
        <v>4388</v>
      </c>
      <c r="Y487" s="230" t="s">
        <v>4388</v>
      </c>
      <c r="Z487" s="230" t="s">
        <v>4388</v>
      </c>
    </row>
    <row r="488" spans="1:26" x14ac:dyDescent="0.3">
      <c r="A488" s="230">
        <v>704613</v>
      </c>
      <c r="B488" s="230" t="s">
        <v>1470</v>
      </c>
      <c r="C488" s="230" t="s">
        <v>66</v>
      </c>
      <c r="I488" s="232" t="s">
        <v>4288</v>
      </c>
      <c r="W488" s="230" t="s">
        <v>4388</v>
      </c>
      <c r="X488" s="230" t="s">
        <v>4388</v>
      </c>
      <c r="Y488" s="230" t="s">
        <v>4388</v>
      </c>
      <c r="Z488" s="230" t="s">
        <v>4388</v>
      </c>
    </row>
    <row r="489" spans="1:26" x14ac:dyDescent="0.3">
      <c r="A489" s="230">
        <v>704622</v>
      </c>
      <c r="B489" s="230" t="s">
        <v>1471</v>
      </c>
      <c r="C489" s="230" t="s">
        <v>163</v>
      </c>
      <c r="I489" s="232" t="s">
        <v>4288</v>
      </c>
      <c r="W489" s="230" t="s">
        <v>4388</v>
      </c>
      <c r="X489" s="230" t="s">
        <v>4388</v>
      </c>
      <c r="Y489" s="230" t="s">
        <v>4388</v>
      </c>
      <c r="Z489" s="230" t="s">
        <v>4388</v>
      </c>
    </row>
    <row r="490" spans="1:26" x14ac:dyDescent="0.3">
      <c r="A490" s="230">
        <v>704630</v>
      </c>
      <c r="B490" s="230" t="s">
        <v>1472</v>
      </c>
      <c r="C490" s="230" t="s">
        <v>174</v>
      </c>
      <c r="I490" s="232" t="s">
        <v>4288</v>
      </c>
      <c r="W490" s="230" t="s">
        <v>4388</v>
      </c>
      <c r="X490" s="230" t="s">
        <v>4388</v>
      </c>
      <c r="Y490" s="230" t="s">
        <v>4388</v>
      </c>
      <c r="Z490" s="230" t="s">
        <v>4388</v>
      </c>
    </row>
    <row r="491" spans="1:26" x14ac:dyDescent="0.3">
      <c r="A491" s="230">
        <v>704631</v>
      </c>
      <c r="B491" s="230" t="s">
        <v>1718</v>
      </c>
      <c r="C491" s="230" t="s">
        <v>376</v>
      </c>
      <c r="I491" s="232" t="s">
        <v>4288</v>
      </c>
      <c r="Y491" s="230" t="s">
        <v>4388</v>
      </c>
      <c r="Z491" s="230" t="s">
        <v>4388</v>
      </c>
    </row>
    <row r="492" spans="1:26" x14ac:dyDescent="0.3">
      <c r="A492" s="230">
        <v>704639</v>
      </c>
      <c r="B492" s="230" t="s">
        <v>1719</v>
      </c>
      <c r="C492" s="230" t="s">
        <v>104</v>
      </c>
      <c r="I492" s="232" t="s">
        <v>4288</v>
      </c>
      <c r="W492" s="230" t="s">
        <v>4388</v>
      </c>
      <c r="X492" s="230" t="s">
        <v>4388</v>
      </c>
      <c r="Y492" s="230" t="s">
        <v>4388</v>
      </c>
      <c r="Z492" s="230" t="s">
        <v>4388</v>
      </c>
    </row>
    <row r="493" spans="1:26" x14ac:dyDescent="0.3">
      <c r="A493" s="230">
        <v>704641</v>
      </c>
      <c r="B493" s="230" t="s">
        <v>1720</v>
      </c>
      <c r="C493" s="230" t="s">
        <v>90</v>
      </c>
      <c r="I493" s="232" t="s">
        <v>4288</v>
      </c>
      <c r="W493" s="230" t="s">
        <v>4388</v>
      </c>
      <c r="X493" s="230" t="s">
        <v>4388</v>
      </c>
      <c r="Y493" s="230" t="s">
        <v>4388</v>
      </c>
      <c r="Z493" s="230" t="s">
        <v>4388</v>
      </c>
    </row>
    <row r="494" spans="1:26" x14ac:dyDescent="0.3">
      <c r="A494" s="230">
        <v>704645</v>
      </c>
      <c r="B494" s="230" t="s">
        <v>1721</v>
      </c>
      <c r="C494" s="230" t="s">
        <v>66</v>
      </c>
      <c r="I494" s="232" t="s">
        <v>4288</v>
      </c>
      <c r="X494" s="230" t="s">
        <v>4388</v>
      </c>
      <c r="Y494" s="230" t="s">
        <v>4388</v>
      </c>
      <c r="Z494" s="230" t="s">
        <v>4388</v>
      </c>
    </row>
    <row r="495" spans="1:26" x14ac:dyDescent="0.3">
      <c r="A495" s="230">
        <v>704651</v>
      </c>
      <c r="B495" s="230" t="s">
        <v>1722</v>
      </c>
      <c r="C495" s="230" t="s">
        <v>67</v>
      </c>
      <c r="I495" s="232" t="s">
        <v>4288</v>
      </c>
      <c r="W495" s="230" t="s">
        <v>4388</v>
      </c>
      <c r="X495" s="230" t="s">
        <v>4388</v>
      </c>
      <c r="Y495" s="230" t="s">
        <v>4388</v>
      </c>
      <c r="Z495" s="230" t="s">
        <v>4388</v>
      </c>
    </row>
    <row r="496" spans="1:26" x14ac:dyDescent="0.3">
      <c r="A496" s="230">
        <v>704663</v>
      </c>
      <c r="B496" s="230" t="s">
        <v>1473</v>
      </c>
      <c r="C496" s="230" t="s">
        <v>103</v>
      </c>
      <c r="I496" s="232" t="s">
        <v>4288</v>
      </c>
      <c r="W496" s="230" t="s">
        <v>4388</v>
      </c>
      <c r="Y496" s="230" t="s">
        <v>4388</v>
      </c>
      <c r="Z496" s="230" t="s">
        <v>4388</v>
      </c>
    </row>
    <row r="497" spans="1:26" x14ac:dyDescent="0.3">
      <c r="A497" s="230">
        <v>704666</v>
      </c>
      <c r="B497" s="230" t="s">
        <v>1723</v>
      </c>
      <c r="C497" s="230" t="s">
        <v>1724</v>
      </c>
      <c r="I497" s="232" t="s">
        <v>4288</v>
      </c>
      <c r="W497" s="230" t="s">
        <v>4388</v>
      </c>
      <c r="X497" s="230" t="s">
        <v>4388</v>
      </c>
      <c r="Y497" s="230" t="s">
        <v>4388</v>
      </c>
      <c r="Z497" s="230" t="s">
        <v>4388</v>
      </c>
    </row>
    <row r="498" spans="1:26" x14ac:dyDescent="0.3">
      <c r="A498" s="230">
        <v>704669</v>
      </c>
      <c r="B498" s="230" t="s">
        <v>1169</v>
      </c>
      <c r="C498" s="230" t="s">
        <v>66</v>
      </c>
      <c r="I498" s="232" t="s">
        <v>4288</v>
      </c>
      <c r="V498" s="230" t="s">
        <v>4388</v>
      </c>
      <c r="W498" s="230" t="s">
        <v>4388</v>
      </c>
      <c r="Y498" s="230" t="s">
        <v>4388</v>
      </c>
      <c r="Z498" s="230" t="s">
        <v>4388</v>
      </c>
    </row>
    <row r="499" spans="1:26" x14ac:dyDescent="0.3">
      <c r="A499" s="230">
        <v>704691</v>
      </c>
      <c r="B499" s="230" t="s">
        <v>1475</v>
      </c>
      <c r="C499" s="230" t="s">
        <v>103</v>
      </c>
      <c r="I499" s="232" t="s">
        <v>4288</v>
      </c>
      <c r="W499" s="230" t="s">
        <v>4388</v>
      </c>
      <c r="X499" s="230" t="s">
        <v>4388</v>
      </c>
      <c r="Y499" s="230" t="s">
        <v>4388</v>
      </c>
      <c r="Z499" s="230" t="s">
        <v>4388</v>
      </c>
    </row>
    <row r="500" spans="1:26" x14ac:dyDescent="0.3">
      <c r="A500" s="230">
        <v>704701</v>
      </c>
      <c r="B500" s="230" t="s">
        <v>1476</v>
      </c>
      <c r="C500" s="230" t="s">
        <v>101</v>
      </c>
      <c r="I500" s="232" t="s">
        <v>4288</v>
      </c>
      <c r="W500" s="230" t="s">
        <v>4388</v>
      </c>
      <c r="X500" s="230" t="s">
        <v>4388</v>
      </c>
      <c r="Y500" s="230" t="s">
        <v>4388</v>
      </c>
      <c r="Z500" s="230" t="s">
        <v>4388</v>
      </c>
    </row>
    <row r="501" spans="1:26" x14ac:dyDescent="0.3">
      <c r="A501" s="230">
        <v>704722</v>
      </c>
      <c r="B501" s="230" t="s">
        <v>1477</v>
      </c>
      <c r="C501" s="230" t="s">
        <v>578</v>
      </c>
      <c r="I501" s="232" t="s">
        <v>4288</v>
      </c>
      <c r="W501" s="230" t="s">
        <v>4388</v>
      </c>
      <c r="X501" s="230" t="s">
        <v>4388</v>
      </c>
      <c r="Y501" s="230" t="s">
        <v>4388</v>
      </c>
      <c r="Z501" s="230" t="s">
        <v>4388</v>
      </c>
    </row>
    <row r="502" spans="1:26" x14ac:dyDescent="0.3">
      <c r="A502" s="230">
        <v>704724</v>
      </c>
      <c r="B502" s="230" t="s">
        <v>1478</v>
      </c>
      <c r="C502" s="230" t="s">
        <v>112</v>
      </c>
      <c r="I502" s="232" t="s">
        <v>4288</v>
      </c>
      <c r="W502" s="230" t="s">
        <v>4388</v>
      </c>
      <c r="X502" s="230" t="s">
        <v>4388</v>
      </c>
      <c r="Y502" s="230" t="s">
        <v>4388</v>
      </c>
      <c r="Z502" s="230" t="s">
        <v>4388</v>
      </c>
    </row>
    <row r="503" spans="1:26" x14ac:dyDescent="0.3">
      <c r="A503" s="230">
        <v>704732</v>
      </c>
      <c r="B503" s="230" t="s">
        <v>1170</v>
      </c>
      <c r="C503" s="230" t="s">
        <v>1171</v>
      </c>
      <c r="I503" s="232" t="s">
        <v>4288</v>
      </c>
      <c r="V503" s="230" t="s">
        <v>4388</v>
      </c>
      <c r="W503" s="230" t="s">
        <v>4388</v>
      </c>
      <c r="Y503" s="230" t="s">
        <v>4388</v>
      </c>
      <c r="Z503" s="230" t="s">
        <v>4388</v>
      </c>
    </row>
    <row r="504" spans="1:26" x14ac:dyDescent="0.3">
      <c r="A504" s="230">
        <v>704743</v>
      </c>
      <c r="B504" s="230" t="s">
        <v>1172</v>
      </c>
      <c r="C504" s="230" t="s">
        <v>128</v>
      </c>
      <c r="I504" s="232" t="s">
        <v>4288</v>
      </c>
      <c r="V504" s="230" t="s">
        <v>4388</v>
      </c>
      <c r="W504" s="230" t="s">
        <v>4388</v>
      </c>
      <c r="Y504" s="230" t="s">
        <v>4388</v>
      </c>
      <c r="Z504" s="230" t="s">
        <v>4388</v>
      </c>
    </row>
    <row r="505" spans="1:26" x14ac:dyDescent="0.3">
      <c r="A505" s="230">
        <v>704745</v>
      </c>
      <c r="B505" s="230" t="s">
        <v>1096</v>
      </c>
      <c r="C505" s="230" t="s">
        <v>1097</v>
      </c>
      <c r="I505" s="232" t="s">
        <v>4288</v>
      </c>
      <c r="V505" s="230" t="s">
        <v>4388</v>
      </c>
      <c r="Y505" s="230" t="s">
        <v>4388</v>
      </c>
      <c r="Z505" s="230" t="s">
        <v>4388</v>
      </c>
    </row>
    <row r="506" spans="1:26" x14ac:dyDescent="0.3">
      <c r="A506" s="230">
        <v>704752</v>
      </c>
      <c r="B506" s="230" t="s">
        <v>1726</v>
      </c>
      <c r="C506" s="230" t="s">
        <v>691</v>
      </c>
      <c r="I506" s="232" t="s">
        <v>4288</v>
      </c>
      <c r="W506" s="230" t="s">
        <v>4388</v>
      </c>
      <c r="Y506" s="230" t="s">
        <v>4388</v>
      </c>
      <c r="Z506" s="230" t="s">
        <v>4388</v>
      </c>
    </row>
    <row r="507" spans="1:26" x14ac:dyDescent="0.3">
      <c r="A507" s="230">
        <v>704765</v>
      </c>
      <c r="B507" s="230" t="s">
        <v>2529</v>
      </c>
      <c r="C507" s="230" t="s">
        <v>66</v>
      </c>
      <c r="I507" s="232" t="s">
        <v>4288</v>
      </c>
      <c r="V507" s="230" t="s">
        <v>4388</v>
      </c>
      <c r="W507" s="230" t="s">
        <v>4388</v>
      </c>
      <c r="Z507" s="230" t="s">
        <v>4388</v>
      </c>
    </row>
    <row r="508" spans="1:26" x14ac:dyDescent="0.3">
      <c r="A508" s="230">
        <v>704766</v>
      </c>
      <c r="B508" s="230" t="s">
        <v>443</v>
      </c>
      <c r="C508" s="230" t="s">
        <v>1479</v>
      </c>
      <c r="I508" s="232" t="s">
        <v>4288</v>
      </c>
      <c r="W508" s="230" t="s">
        <v>4388</v>
      </c>
      <c r="X508" s="230" t="s">
        <v>4388</v>
      </c>
      <c r="Y508" s="230" t="s">
        <v>4388</v>
      </c>
      <c r="Z508" s="230" t="s">
        <v>4388</v>
      </c>
    </row>
    <row r="509" spans="1:26" x14ac:dyDescent="0.3">
      <c r="A509" s="230">
        <v>704771</v>
      </c>
      <c r="B509" s="230" t="s">
        <v>1480</v>
      </c>
      <c r="C509" s="230" t="s">
        <v>475</v>
      </c>
      <c r="I509" s="232" t="s">
        <v>4288</v>
      </c>
      <c r="X509" s="230" t="s">
        <v>4388</v>
      </c>
      <c r="Y509" s="230" t="s">
        <v>4388</v>
      </c>
      <c r="Z509" s="230" t="s">
        <v>4388</v>
      </c>
    </row>
    <row r="510" spans="1:26" x14ac:dyDescent="0.3">
      <c r="A510" s="230">
        <v>704772</v>
      </c>
      <c r="B510" s="230" t="s">
        <v>1481</v>
      </c>
      <c r="C510" s="230" t="s">
        <v>103</v>
      </c>
      <c r="I510" s="232" t="s">
        <v>4288</v>
      </c>
      <c r="W510" s="230" t="s">
        <v>4388</v>
      </c>
      <c r="X510" s="230" t="s">
        <v>4388</v>
      </c>
      <c r="Y510" s="230" t="s">
        <v>4388</v>
      </c>
      <c r="Z510" s="230" t="s">
        <v>4388</v>
      </c>
    </row>
    <row r="511" spans="1:26" x14ac:dyDescent="0.3">
      <c r="A511" s="230">
        <v>704773</v>
      </c>
      <c r="B511" s="230" t="s">
        <v>1482</v>
      </c>
      <c r="C511" s="230" t="s">
        <v>169</v>
      </c>
      <c r="I511" s="232" t="s">
        <v>4288</v>
      </c>
      <c r="X511" s="230" t="s">
        <v>4388</v>
      </c>
      <c r="Y511" s="230" t="s">
        <v>4388</v>
      </c>
      <c r="Z511" s="230" t="s">
        <v>4388</v>
      </c>
    </row>
    <row r="512" spans="1:26" x14ac:dyDescent="0.3">
      <c r="A512" s="230">
        <v>704778</v>
      </c>
      <c r="B512" s="230" t="s">
        <v>1483</v>
      </c>
      <c r="C512" s="230" t="s">
        <v>353</v>
      </c>
      <c r="I512" s="232" t="s">
        <v>4288</v>
      </c>
      <c r="W512" s="230" t="s">
        <v>4388</v>
      </c>
      <c r="X512" s="230" t="s">
        <v>4388</v>
      </c>
      <c r="Y512" s="230" t="s">
        <v>4388</v>
      </c>
      <c r="Z512" s="230" t="s">
        <v>4388</v>
      </c>
    </row>
    <row r="513" spans="1:26" x14ac:dyDescent="0.3">
      <c r="A513" s="230">
        <v>704779</v>
      </c>
      <c r="B513" s="230" t="s">
        <v>1484</v>
      </c>
      <c r="C513" s="230" t="s">
        <v>194</v>
      </c>
      <c r="I513" s="232" t="s">
        <v>4288</v>
      </c>
      <c r="W513" s="230" t="s">
        <v>4388</v>
      </c>
      <c r="X513" s="230" t="s">
        <v>4388</v>
      </c>
      <c r="Y513" s="230" t="s">
        <v>4388</v>
      </c>
      <c r="Z513" s="230" t="s">
        <v>4388</v>
      </c>
    </row>
    <row r="514" spans="1:26" x14ac:dyDescent="0.3">
      <c r="A514" s="230">
        <v>704788</v>
      </c>
      <c r="B514" s="230" t="s">
        <v>1727</v>
      </c>
      <c r="C514" s="230" t="s">
        <v>464</v>
      </c>
      <c r="I514" s="232" t="s">
        <v>4288</v>
      </c>
      <c r="W514" s="230" t="s">
        <v>4388</v>
      </c>
      <c r="X514" s="230" t="s">
        <v>4388</v>
      </c>
      <c r="Y514" s="230" t="s">
        <v>4388</v>
      </c>
      <c r="Z514" s="230" t="s">
        <v>4388</v>
      </c>
    </row>
    <row r="515" spans="1:26" x14ac:dyDescent="0.3">
      <c r="A515" s="230">
        <v>704792</v>
      </c>
      <c r="B515" s="230" t="s">
        <v>1485</v>
      </c>
      <c r="C515" s="230" t="s">
        <v>408</v>
      </c>
      <c r="I515" s="232" t="s">
        <v>4288</v>
      </c>
      <c r="W515" s="230" t="s">
        <v>4388</v>
      </c>
      <c r="X515" s="230" t="s">
        <v>4388</v>
      </c>
      <c r="Y515" s="230" t="s">
        <v>4388</v>
      </c>
      <c r="Z515" s="230" t="s">
        <v>4388</v>
      </c>
    </row>
    <row r="516" spans="1:26" x14ac:dyDescent="0.3">
      <c r="A516" s="230">
        <v>704794</v>
      </c>
      <c r="B516" s="230" t="s">
        <v>620</v>
      </c>
      <c r="C516" s="230" t="s">
        <v>121</v>
      </c>
      <c r="I516" s="232" t="s">
        <v>4288</v>
      </c>
      <c r="W516" s="230" t="s">
        <v>4388</v>
      </c>
      <c r="X516" s="230" t="s">
        <v>4388</v>
      </c>
      <c r="Y516" s="230" t="s">
        <v>4388</v>
      </c>
      <c r="Z516" s="230" t="s">
        <v>4388</v>
      </c>
    </row>
    <row r="517" spans="1:26" x14ac:dyDescent="0.3">
      <c r="A517" s="230">
        <v>704798</v>
      </c>
      <c r="B517" s="230" t="s">
        <v>1728</v>
      </c>
      <c r="C517" s="230" t="s">
        <v>66</v>
      </c>
      <c r="I517" s="232" t="s">
        <v>4288</v>
      </c>
      <c r="W517" s="230" t="s">
        <v>4388</v>
      </c>
      <c r="X517" s="230" t="s">
        <v>4388</v>
      </c>
      <c r="Y517" s="230" t="s">
        <v>4388</v>
      </c>
      <c r="Z517" s="230" t="s">
        <v>4388</v>
      </c>
    </row>
    <row r="518" spans="1:26" x14ac:dyDescent="0.3">
      <c r="A518" s="230">
        <v>704800</v>
      </c>
      <c r="B518" s="230" t="s">
        <v>1486</v>
      </c>
      <c r="C518" s="230" t="s">
        <v>151</v>
      </c>
      <c r="I518" s="232" t="s">
        <v>4288</v>
      </c>
      <c r="X518" s="230" t="s">
        <v>4388</v>
      </c>
      <c r="Y518" s="230" t="s">
        <v>4388</v>
      </c>
      <c r="Z518" s="230" t="s">
        <v>4388</v>
      </c>
    </row>
    <row r="519" spans="1:26" x14ac:dyDescent="0.3">
      <c r="A519" s="230">
        <v>704806</v>
      </c>
      <c r="B519" s="230" t="s">
        <v>1487</v>
      </c>
      <c r="C519" s="230" t="s">
        <v>66</v>
      </c>
      <c r="I519" s="232" t="s">
        <v>4288</v>
      </c>
      <c r="W519" s="230" t="s">
        <v>4388</v>
      </c>
      <c r="X519" s="230" t="s">
        <v>4388</v>
      </c>
      <c r="Y519" s="230" t="s">
        <v>4388</v>
      </c>
      <c r="Z519" s="230" t="s">
        <v>4388</v>
      </c>
    </row>
    <row r="520" spans="1:26" x14ac:dyDescent="0.3">
      <c r="A520" s="230">
        <v>704810</v>
      </c>
      <c r="B520" s="230" t="s">
        <v>1729</v>
      </c>
      <c r="C520" s="230" t="s">
        <v>201</v>
      </c>
      <c r="I520" s="232" t="s">
        <v>4288</v>
      </c>
      <c r="W520" s="230" t="s">
        <v>4388</v>
      </c>
      <c r="Y520" s="230" t="s">
        <v>4388</v>
      </c>
      <c r="Z520" s="230" t="s">
        <v>4388</v>
      </c>
    </row>
    <row r="521" spans="1:26" x14ac:dyDescent="0.3">
      <c r="A521" s="230">
        <v>704813</v>
      </c>
      <c r="B521" s="230" t="s">
        <v>1488</v>
      </c>
      <c r="C521" s="230" t="s">
        <v>660</v>
      </c>
      <c r="I521" s="232" t="s">
        <v>4288</v>
      </c>
      <c r="W521" s="230" t="s">
        <v>4388</v>
      </c>
      <c r="X521" s="230" t="s">
        <v>4388</v>
      </c>
      <c r="Y521" s="230" t="s">
        <v>4388</v>
      </c>
      <c r="Z521" s="230" t="s">
        <v>4388</v>
      </c>
    </row>
    <row r="522" spans="1:26" x14ac:dyDescent="0.3">
      <c r="A522" s="230">
        <v>704815</v>
      </c>
      <c r="B522" s="230" t="s">
        <v>1730</v>
      </c>
      <c r="C522" s="230" t="s">
        <v>611</v>
      </c>
      <c r="I522" s="232" t="s">
        <v>4288</v>
      </c>
      <c r="X522" s="230" t="s">
        <v>4388</v>
      </c>
      <c r="Y522" s="230" t="s">
        <v>4388</v>
      </c>
      <c r="Z522" s="230" t="s">
        <v>4388</v>
      </c>
    </row>
    <row r="523" spans="1:26" x14ac:dyDescent="0.3">
      <c r="A523" s="230">
        <v>704817</v>
      </c>
      <c r="B523" s="230" t="s">
        <v>1489</v>
      </c>
      <c r="C523" s="230" t="s">
        <v>1490</v>
      </c>
      <c r="I523" s="232" t="s">
        <v>4288</v>
      </c>
      <c r="W523" s="230" t="s">
        <v>4388</v>
      </c>
      <c r="Y523" s="230" t="s">
        <v>4388</v>
      </c>
      <c r="Z523" s="230" t="s">
        <v>4388</v>
      </c>
    </row>
    <row r="524" spans="1:26" x14ac:dyDescent="0.3">
      <c r="A524" s="230">
        <v>704818</v>
      </c>
      <c r="B524" s="230" t="s">
        <v>1491</v>
      </c>
      <c r="C524" s="230" t="s">
        <v>130</v>
      </c>
      <c r="I524" s="232" t="s">
        <v>4288</v>
      </c>
      <c r="W524" s="230" t="s">
        <v>4388</v>
      </c>
      <c r="X524" s="230" t="s">
        <v>4388</v>
      </c>
      <c r="Y524" s="230" t="s">
        <v>4388</v>
      </c>
      <c r="Z524" s="230" t="s">
        <v>4388</v>
      </c>
    </row>
    <row r="525" spans="1:26" x14ac:dyDescent="0.3">
      <c r="A525" s="230">
        <v>704820</v>
      </c>
      <c r="B525" s="230" t="s">
        <v>1492</v>
      </c>
      <c r="C525" s="230" t="s">
        <v>1493</v>
      </c>
      <c r="I525" s="232" t="s">
        <v>4288</v>
      </c>
      <c r="X525" s="230" t="s">
        <v>4388</v>
      </c>
      <c r="Y525" s="230" t="s">
        <v>4388</v>
      </c>
      <c r="Z525" s="230" t="s">
        <v>4388</v>
      </c>
    </row>
    <row r="526" spans="1:26" x14ac:dyDescent="0.3">
      <c r="A526" s="230">
        <v>704823</v>
      </c>
      <c r="B526" s="230" t="s">
        <v>1494</v>
      </c>
      <c r="C526" s="230" t="s">
        <v>159</v>
      </c>
      <c r="I526" s="232" t="s">
        <v>4288</v>
      </c>
      <c r="W526" s="230" t="s">
        <v>4388</v>
      </c>
      <c r="X526" s="230" t="s">
        <v>4388</v>
      </c>
      <c r="Y526" s="230" t="s">
        <v>4388</v>
      </c>
      <c r="Z526" s="230" t="s">
        <v>4388</v>
      </c>
    </row>
    <row r="527" spans="1:26" x14ac:dyDescent="0.3">
      <c r="A527" s="230">
        <v>704824</v>
      </c>
      <c r="B527" s="230" t="s">
        <v>1495</v>
      </c>
      <c r="C527" s="230" t="s">
        <v>66</v>
      </c>
      <c r="I527" s="232" t="s">
        <v>4288</v>
      </c>
      <c r="X527" s="230" t="s">
        <v>4388</v>
      </c>
      <c r="Y527" s="230" t="s">
        <v>4388</v>
      </c>
      <c r="Z527" s="230" t="s">
        <v>4388</v>
      </c>
    </row>
    <row r="528" spans="1:26" x14ac:dyDescent="0.3">
      <c r="A528" s="230">
        <v>704830</v>
      </c>
      <c r="B528" s="230" t="s">
        <v>1496</v>
      </c>
      <c r="C528" s="230" t="s">
        <v>466</v>
      </c>
      <c r="I528" s="232" t="s">
        <v>4288</v>
      </c>
      <c r="X528" s="230" t="s">
        <v>4388</v>
      </c>
      <c r="Y528" s="230" t="s">
        <v>4388</v>
      </c>
      <c r="Z528" s="230" t="s">
        <v>4388</v>
      </c>
    </row>
    <row r="529" spans="1:26" x14ac:dyDescent="0.3">
      <c r="A529" s="230">
        <v>704837</v>
      </c>
      <c r="B529" s="230" t="s">
        <v>1173</v>
      </c>
      <c r="C529" s="230" t="s">
        <v>62</v>
      </c>
      <c r="I529" s="232" t="s">
        <v>4288</v>
      </c>
      <c r="V529" s="230" t="s">
        <v>4388</v>
      </c>
      <c r="W529" s="230" t="s">
        <v>4388</v>
      </c>
      <c r="Y529" s="230" t="s">
        <v>4388</v>
      </c>
      <c r="Z529" s="230" t="s">
        <v>4388</v>
      </c>
    </row>
    <row r="530" spans="1:26" x14ac:dyDescent="0.3">
      <c r="A530" s="230">
        <v>704839</v>
      </c>
      <c r="B530" s="230" t="s">
        <v>1497</v>
      </c>
      <c r="C530" s="230" t="s">
        <v>123</v>
      </c>
      <c r="I530" s="232" t="s">
        <v>4288</v>
      </c>
      <c r="W530" s="230" t="s">
        <v>4388</v>
      </c>
      <c r="X530" s="230" t="s">
        <v>4388</v>
      </c>
      <c r="Y530" s="230" t="s">
        <v>4388</v>
      </c>
      <c r="Z530" s="230" t="s">
        <v>4388</v>
      </c>
    </row>
    <row r="531" spans="1:26" x14ac:dyDescent="0.3">
      <c r="A531" s="230">
        <v>704844</v>
      </c>
      <c r="B531" s="230" t="s">
        <v>1498</v>
      </c>
      <c r="C531" s="230" t="s">
        <v>141</v>
      </c>
      <c r="I531" s="232" t="s">
        <v>4288</v>
      </c>
      <c r="W531" s="230" t="s">
        <v>4388</v>
      </c>
      <c r="X531" s="230" t="s">
        <v>4388</v>
      </c>
      <c r="Y531" s="230" t="s">
        <v>4388</v>
      </c>
      <c r="Z531" s="230" t="s">
        <v>4388</v>
      </c>
    </row>
    <row r="532" spans="1:26" x14ac:dyDescent="0.3">
      <c r="A532" s="230">
        <v>704846</v>
      </c>
      <c r="B532" s="230" t="s">
        <v>1174</v>
      </c>
      <c r="C532" s="230" t="s">
        <v>66</v>
      </c>
      <c r="I532" s="232" t="s">
        <v>4288</v>
      </c>
      <c r="V532" s="230" t="s">
        <v>4388</v>
      </c>
      <c r="W532" s="230" t="s">
        <v>4388</v>
      </c>
      <c r="Y532" s="230" t="s">
        <v>4388</v>
      </c>
      <c r="Z532" s="230" t="s">
        <v>4388</v>
      </c>
    </row>
    <row r="533" spans="1:26" x14ac:dyDescent="0.3">
      <c r="A533" s="230">
        <v>704847</v>
      </c>
      <c r="B533" s="230" t="s">
        <v>1098</v>
      </c>
      <c r="C533" s="230" t="s">
        <v>157</v>
      </c>
      <c r="I533" s="232" t="s">
        <v>4288</v>
      </c>
      <c r="V533" s="230" t="s">
        <v>4388</v>
      </c>
      <c r="W533" s="230" t="s">
        <v>4388</v>
      </c>
      <c r="Y533" s="230" t="s">
        <v>4388</v>
      </c>
      <c r="Z533" s="230" t="s">
        <v>4388</v>
      </c>
    </row>
    <row r="534" spans="1:26" x14ac:dyDescent="0.3">
      <c r="A534" s="230">
        <v>704849</v>
      </c>
      <c r="B534" s="230" t="s">
        <v>1499</v>
      </c>
      <c r="C534" s="230" t="s">
        <v>1500</v>
      </c>
      <c r="I534" s="232" t="s">
        <v>4288</v>
      </c>
      <c r="W534" s="230" t="s">
        <v>4388</v>
      </c>
      <c r="X534" s="230" t="s">
        <v>4388</v>
      </c>
      <c r="Y534" s="230" t="s">
        <v>4388</v>
      </c>
      <c r="Z534" s="230" t="s">
        <v>4388</v>
      </c>
    </row>
    <row r="535" spans="1:26" x14ac:dyDescent="0.3">
      <c r="A535" s="230">
        <v>704850</v>
      </c>
      <c r="B535" s="230" t="s">
        <v>1099</v>
      </c>
      <c r="C535" s="230" t="s">
        <v>67</v>
      </c>
      <c r="I535" s="232" t="s">
        <v>4288</v>
      </c>
      <c r="V535" s="230" t="s">
        <v>4388</v>
      </c>
      <c r="W535" s="230" t="s">
        <v>4388</v>
      </c>
      <c r="Y535" s="230" t="s">
        <v>4388</v>
      </c>
      <c r="Z535" s="230" t="s">
        <v>4388</v>
      </c>
    </row>
    <row r="536" spans="1:26" x14ac:dyDescent="0.3">
      <c r="A536" s="230">
        <v>704851</v>
      </c>
      <c r="B536" s="230" t="s">
        <v>1501</v>
      </c>
      <c r="C536" s="230" t="s">
        <v>64</v>
      </c>
      <c r="I536" s="232" t="s">
        <v>4288</v>
      </c>
      <c r="Y536" s="230" t="s">
        <v>4388</v>
      </c>
      <c r="Z536" s="230" t="s">
        <v>4388</v>
      </c>
    </row>
    <row r="537" spans="1:26" x14ac:dyDescent="0.3">
      <c r="A537" s="230">
        <v>704864</v>
      </c>
      <c r="B537" s="230" t="s">
        <v>1731</v>
      </c>
      <c r="C537" s="230" t="s">
        <v>335</v>
      </c>
      <c r="I537" s="232" t="s">
        <v>4288</v>
      </c>
      <c r="W537" s="230" t="s">
        <v>4388</v>
      </c>
      <c r="Y537" s="230" t="s">
        <v>4388</v>
      </c>
      <c r="Z537" s="230" t="s">
        <v>4388</v>
      </c>
    </row>
    <row r="538" spans="1:26" x14ac:dyDescent="0.3">
      <c r="A538" s="230">
        <v>704865</v>
      </c>
      <c r="B538" s="230" t="s">
        <v>1503</v>
      </c>
      <c r="C538" s="230" t="s">
        <v>66</v>
      </c>
      <c r="I538" s="232" t="s">
        <v>4288</v>
      </c>
      <c r="Y538" s="230" t="s">
        <v>4388</v>
      </c>
      <c r="Z538" s="230" t="s">
        <v>4388</v>
      </c>
    </row>
    <row r="539" spans="1:26" x14ac:dyDescent="0.3">
      <c r="A539" s="230">
        <v>704867</v>
      </c>
      <c r="B539" s="230" t="s">
        <v>1732</v>
      </c>
      <c r="C539" s="230" t="s">
        <v>112</v>
      </c>
      <c r="I539" s="232" t="s">
        <v>4288</v>
      </c>
      <c r="X539" s="230" t="s">
        <v>4388</v>
      </c>
      <c r="Y539" s="230" t="s">
        <v>4388</v>
      </c>
      <c r="Z539" s="230" t="s">
        <v>4388</v>
      </c>
    </row>
    <row r="540" spans="1:26" x14ac:dyDescent="0.3">
      <c r="A540" s="230">
        <v>704869</v>
      </c>
      <c r="B540" s="230" t="s">
        <v>1733</v>
      </c>
      <c r="C540" s="230" t="s">
        <v>76</v>
      </c>
      <c r="I540" s="232" t="s">
        <v>4288</v>
      </c>
      <c r="W540" s="230" t="s">
        <v>4388</v>
      </c>
      <c r="X540" s="230" t="s">
        <v>4388</v>
      </c>
      <c r="Y540" s="230" t="s">
        <v>4388</v>
      </c>
      <c r="Z540" s="230" t="s">
        <v>4388</v>
      </c>
    </row>
    <row r="541" spans="1:26" x14ac:dyDescent="0.3">
      <c r="A541" s="230">
        <v>704871</v>
      </c>
      <c r="B541" s="230" t="s">
        <v>1734</v>
      </c>
      <c r="C541" s="230" t="s">
        <v>66</v>
      </c>
      <c r="I541" s="232" t="s">
        <v>4288</v>
      </c>
      <c r="X541" s="230" t="s">
        <v>4388</v>
      </c>
      <c r="Y541" s="230" t="s">
        <v>4388</v>
      </c>
      <c r="Z541" s="230" t="s">
        <v>4388</v>
      </c>
    </row>
    <row r="542" spans="1:26" x14ac:dyDescent="0.3">
      <c r="A542" s="230">
        <v>704874</v>
      </c>
      <c r="B542" s="230" t="s">
        <v>1735</v>
      </c>
      <c r="C542" s="230" t="s">
        <v>80</v>
      </c>
      <c r="I542" s="232" t="s">
        <v>4288</v>
      </c>
      <c r="W542" s="230" t="s">
        <v>4388</v>
      </c>
      <c r="X542" s="230" t="s">
        <v>4388</v>
      </c>
      <c r="Y542" s="230" t="s">
        <v>4388</v>
      </c>
      <c r="Z542" s="230" t="s">
        <v>4388</v>
      </c>
    </row>
    <row r="543" spans="1:26" x14ac:dyDescent="0.3">
      <c r="A543" s="230">
        <v>704878</v>
      </c>
      <c r="B543" s="230" t="s">
        <v>1736</v>
      </c>
      <c r="C543" s="230" t="s">
        <v>89</v>
      </c>
      <c r="I543" s="232" t="s">
        <v>4288</v>
      </c>
      <c r="W543" s="230" t="s">
        <v>4388</v>
      </c>
      <c r="X543" s="230" t="s">
        <v>4388</v>
      </c>
      <c r="Y543" s="230" t="s">
        <v>4388</v>
      </c>
      <c r="Z543" s="230" t="s">
        <v>4388</v>
      </c>
    </row>
    <row r="544" spans="1:26" x14ac:dyDescent="0.3">
      <c r="A544" s="230">
        <v>704883</v>
      </c>
      <c r="B544" s="230" t="s">
        <v>1504</v>
      </c>
      <c r="C544" s="230" t="s">
        <v>318</v>
      </c>
      <c r="I544" s="232" t="s">
        <v>4288</v>
      </c>
      <c r="Y544" s="230" t="s">
        <v>4388</v>
      </c>
      <c r="Z544" s="230" t="s">
        <v>4388</v>
      </c>
    </row>
    <row r="545" spans="1:26" x14ac:dyDescent="0.3">
      <c r="A545" s="230">
        <v>704889</v>
      </c>
      <c r="B545" s="230" t="s">
        <v>1737</v>
      </c>
      <c r="C545" s="230" t="s">
        <v>147</v>
      </c>
      <c r="I545" s="232" t="s">
        <v>4288</v>
      </c>
      <c r="X545" s="230" t="s">
        <v>4388</v>
      </c>
      <c r="Y545" s="230" t="s">
        <v>4388</v>
      </c>
      <c r="Z545" s="230" t="s">
        <v>4388</v>
      </c>
    </row>
    <row r="546" spans="1:26" x14ac:dyDescent="0.3">
      <c r="A546" s="230">
        <v>704892</v>
      </c>
      <c r="B546" s="230" t="s">
        <v>1506</v>
      </c>
      <c r="C546" s="230" t="s">
        <v>194</v>
      </c>
      <c r="I546" s="232" t="s">
        <v>4288</v>
      </c>
      <c r="Y546" s="230" t="s">
        <v>4388</v>
      </c>
      <c r="Z546" s="230" t="s">
        <v>4388</v>
      </c>
    </row>
    <row r="547" spans="1:26" x14ac:dyDescent="0.3">
      <c r="A547" s="230">
        <v>704900</v>
      </c>
      <c r="B547" s="230" t="s">
        <v>1507</v>
      </c>
      <c r="C547" s="230" t="s">
        <v>136</v>
      </c>
      <c r="I547" s="232" t="s">
        <v>4288</v>
      </c>
      <c r="W547" s="230" t="s">
        <v>4388</v>
      </c>
      <c r="X547" s="230" t="s">
        <v>4388</v>
      </c>
      <c r="Y547" s="230" t="s">
        <v>4388</v>
      </c>
      <c r="Z547" s="230" t="s">
        <v>4388</v>
      </c>
    </row>
    <row r="548" spans="1:26" x14ac:dyDescent="0.3">
      <c r="A548" s="230">
        <v>704902</v>
      </c>
      <c r="B548" s="230" t="s">
        <v>1508</v>
      </c>
      <c r="C548" s="230" t="s">
        <v>169</v>
      </c>
      <c r="I548" s="232" t="s">
        <v>4288</v>
      </c>
      <c r="W548" s="230" t="s">
        <v>4388</v>
      </c>
      <c r="Y548" s="230" t="s">
        <v>4388</v>
      </c>
      <c r="Z548" s="230" t="s">
        <v>4388</v>
      </c>
    </row>
    <row r="549" spans="1:26" x14ac:dyDescent="0.3">
      <c r="A549" s="230">
        <v>704907</v>
      </c>
      <c r="B549" s="230" t="s">
        <v>1509</v>
      </c>
      <c r="C549" s="230" t="s">
        <v>334</v>
      </c>
      <c r="I549" s="232" t="s">
        <v>4288</v>
      </c>
      <c r="Y549" s="230" t="s">
        <v>4388</v>
      </c>
      <c r="Z549" s="230" t="s">
        <v>4388</v>
      </c>
    </row>
    <row r="550" spans="1:26" x14ac:dyDescent="0.3">
      <c r="A550" s="230">
        <v>704908</v>
      </c>
      <c r="B550" s="230" t="s">
        <v>1510</v>
      </c>
      <c r="C550" s="230" t="s">
        <v>78</v>
      </c>
      <c r="I550" s="232" t="s">
        <v>4288</v>
      </c>
      <c r="X550" s="230" t="s">
        <v>4388</v>
      </c>
      <c r="Y550" s="230" t="s">
        <v>4388</v>
      </c>
      <c r="Z550" s="230" t="s">
        <v>4388</v>
      </c>
    </row>
    <row r="551" spans="1:26" x14ac:dyDescent="0.3">
      <c r="A551" s="230">
        <v>704914</v>
      </c>
      <c r="B551" s="230" t="s">
        <v>1511</v>
      </c>
      <c r="C551" s="230" t="s">
        <v>133</v>
      </c>
      <c r="I551" s="232" t="s">
        <v>4288</v>
      </c>
      <c r="W551" s="230" t="s">
        <v>4388</v>
      </c>
      <c r="X551" s="230" t="s">
        <v>4388</v>
      </c>
      <c r="Y551" s="230" t="s">
        <v>4388</v>
      </c>
      <c r="Z551" s="230" t="s">
        <v>4388</v>
      </c>
    </row>
    <row r="552" spans="1:26" x14ac:dyDescent="0.3">
      <c r="A552" s="230">
        <v>704916</v>
      </c>
      <c r="B552" s="230" t="s">
        <v>1512</v>
      </c>
      <c r="C552" s="230" t="s">
        <v>87</v>
      </c>
      <c r="I552" s="232" t="s">
        <v>4288</v>
      </c>
      <c r="W552" s="230" t="s">
        <v>4388</v>
      </c>
      <c r="X552" s="230" t="s">
        <v>4388</v>
      </c>
      <c r="Y552" s="230" t="s">
        <v>4388</v>
      </c>
      <c r="Z552" s="230" t="s">
        <v>4388</v>
      </c>
    </row>
    <row r="553" spans="1:26" x14ac:dyDescent="0.3">
      <c r="A553" s="230">
        <v>704918</v>
      </c>
      <c r="B553" s="230" t="s">
        <v>1513</v>
      </c>
      <c r="C553" s="230" t="s">
        <v>1514</v>
      </c>
      <c r="I553" s="232" t="s">
        <v>4288</v>
      </c>
      <c r="Y553" s="230" t="s">
        <v>4388</v>
      </c>
      <c r="Z553" s="230" t="s">
        <v>4388</v>
      </c>
    </row>
    <row r="554" spans="1:26" x14ac:dyDescent="0.3">
      <c r="A554" s="230">
        <v>704922</v>
      </c>
      <c r="B554" s="230" t="s">
        <v>1515</v>
      </c>
      <c r="C554" s="230" t="s">
        <v>66</v>
      </c>
      <c r="I554" s="232" t="s">
        <v>4288</v>
      </c>
      <c r="X554" s="230" t="s">
        <v>4388</v>
      </c>
      <c r="Y554" s="230" t="s">
        <v>4388</v>
      </c>
      <c r="Z554" s="230" t="s">
        <v>4388</v>
      </c>
    </row>
    <row r="555" spans="1:26" x14ac:dyDescent="0.3">
      <c r="A555" s="230">
        <v>704926</v>
      </c>
      <c r="B555" s="230" t="s">
        <v>1738</v>
      </c>
      <c r="C555" s="230" t="s">
        <v>406</v>
      </c>
      <c r="I555" s="232" t="s">
        <v>4288</v>
      </c>
      <c r="W555" s="230" t="s">
        <v>4388</v>
      </c>
      <c r="Y555" s="230" t="s">
        <v>4388</v>
      </c>
      <c r="Z555" s="230" t="s">
        <v>4388</v>
      </c>
    </row>
    <row r="556" spans="1:26" x14ac:dyDescent="0.3">
      <c r="A556" s="230">
        <v>704927</v>
      </c>
      <c r="B556" s="230" t="s">
        <v>1739</v>
      </c>
      <c r="C556" s="230" t="s">
        <v>1740</v>
      </c>
      <c r="I556" s="232" t="s">
        <v>4288</v>
      </c>
      <c r="W556" s="230" t="s">
        <v>4388</v>
      </c>
      <c r="X556" s="230" t="s">
        <v>4388</v>
      </c>
      <c r="Y556" s="230" t="s">
        <v>4388</v>
      </c>
      <c r="Z556" s="230" t="s">
        <v>4388</v>
      </c>
    </row>
    <row r="557" spans="1:26" x14ac:dyDescent="0.3">
      <c r="A557" s="230">
        <v>704929</v>
      </c>
      <c r="B557" s="230" t="s">
        <v>1741</v>
      </c>
      <c r="C557" s="230" t="s">
        <v>315</v>
      </c>
      <c r="I557" s="232" t="s">
        <v>4288</v>
      </c>
      <c r="W557" s="230" t="s">
        <v>4388</v>
      </c>
      <c r="X557" s="230" t="s">
        <v>4388</v>
      </c>
      <c r="Y557" s="230" t="s">
        <v>4388</v>
      </c>
      <c r="Z557" s="230" t="s">
        <v>4388</v>
      </c>
    </row>
    <row r="558" spans="1:26" x14ac:dyDescent="0.3">
      <c r="A558" s="230">
        <v>704930</v>
      </c>
      <c r="B558" s="230" t="s">
        <v>1516</v>
      </c>
      <c r="C558" s="230" t="s">
        <v>500</v>
      </c>
      <c r="I558" s="232" t="s">
        <v>4288</v>
      </c>
      <c r="W558" s="230" t="s">
        <v>4388</v>
      </c>
      <c r="X558" s="230" t="s">
        <v>4388</v>
      </c>
      <c r="Y558" s="230" t="s">
        <v>4388</v>
      </c>
      <c r="Z558" s="230" t="s">
        <v>4388</v>
      </c>
    </row>
    <row r="559" spans="1:26" x14ac:dyDescent="0.3">
      <c r="A559" s="230">
        <v>704938</v>
      </c>
      <c r="B559" s="230" t="s">
        <v>1176</v>
      </c>
      <c r="C559" s="230" t="s">
        <v>146</v>
      </c>
      <c r="I559" s="232" t="s">
        <v>4288</v>
      </c>
      <c r="V559" s="230" t="s">
        <v>4388</v>
      </c>
      <c r="W559" s="230" t="s">
        <v>4388</v>
      </c>
      <c r="Y559" s="230" t="s">
        <v>4388</v>
      </c>
      <c r="Z559" s="230" t="s">
        <v>4388</v>
      </c>
    </row>
    <row r="560" spans="1:26" x14ac:dyDescent="0.3">
      <c r="A560" s="230">
        <v>704941</v>
      </c>
      <c r="B560" s="230" t="s">
        <v>1518</v>
      </c>
      <c r="C560" s="230" t="s">
        <v>124</v>
      </c>
      <c r="I560" s="232" t="s">
        <v>4288</v>
      </c>
      <c r="X560" s="230" t="s">
        <v>4388</v>
      </c>
      <c r="Y560" s="230" t="s">
        <v>4388</v>
      </c>
      <c r="Z560" s="230" t="s">
        <v>4388</v>
      </c>
    </row>
    <row r="561" spans="1:26" x14ac:dyDescent="0.3">
      <c r="A561" s="230">
        <v>704953</v>
      </c>
      <c r="B561" s="230" t="s">
        <v>1519</v>
      </c>
      <c r="C561" s="230" t="s">
        <v>459</v>
      </c>
      <c r="I561" s="232" t="s">
        <v>4288</v>
      </c>
      <c r="W561" s="230" t="s">
        <v>4388</v>
      </c>
      <c r="X561" s="230" t="s">
        <v>4388</v>
      </c>
      <c r="Y561" s="230" t="s">
        <v>4388</v>
      </c>
      <c r="Z561" s="230" t="s">
        <v>4388</v>
      </c>
    </row>
    <row r="562" spans="1:26" x14ac:dyDescent="0.3">
      <c r="A562" s="230">
        <v>704960</v>
      </c>
      <c r="B562" s="230" t="s">
        <v>1520</v>
      </c>
      <c r="C562" s="230" t="s">
        <v>103</v>
      </c>
      <c r="I562" s="232" t="s">
        <v>4288</v>
      </c>
      <c r="W562" s="230" t="s">
        <v>4388</v>
      </c>
      <c r="X562" s="230" t="s">
        <v>4388</v>
      </c>
      <c r="Y562" s="230" t="s">
        <v>4388</v>
      </c>
      <c r="Z562" s="230" t="s">
        <v>4388</v>
      </c>
    </row>
    <row r="563" spans="1:26" x14ac:dyDescent="0.3">
      <c r="A563" s="230">
        <v>704962</v>
      </c>
      <c r="B563" s="230" t="s">
        <v>1742</v>
      </c>
      <c r="C563" s="230" t="s">
        <v>159</v>
      </c>
      <c r="I563" s="232" t="s">
        <v>4288</v>
      </c>
      <c r="W563" s="230" t="s">
        <v>4388</v>
      </c>
      <c r="Y563" s="230" t="s">
        <v>4388</v>
      </c>
      <c r="Z563" s="230" t="s">
        <v>4388</v>
      </c>
    </row>
    <row r="564" spans="1:26" x14ac:dyDescent="0.3">
      <c r="A564" s="230">
        <v>704963</v>
      </c>
      <c r="B564" s="230" t="s">
        <v>1521</v>
      </c>
      <c r="C564" s="230" t="s">
        <v>70</v>
      </c>
      <c r="I564" s="232" t="s">
        <v>4288</v>
      </c>
      <c r="W564" s="230" t="s">
        <v>4388</v>
      </c>
      <c r="X564" s="230" t="s">
        <v>4388</v>
      </c>
      <c r="Y564" s="230" t="s">
        <v>4388</v>
      </c>
      <c r="Z564" s="230" t="s">
        <v>4388</v>
      </c>
    </row>
    <row r="565" spans="1:26" x14ac:dyDescent="0.3">
      <c r="A565" s="230">
        <v>704968</v>
      </c>
      <c r="B565" s="230" t="s">
        <v>1522</v>
      </c>
      <c r="C565" s="230" t="s">
        <v>172</v>
      </c>
      <c r="I565" s="232" t="s">
        <v>4288</v>
      </c>
      <c r="W565" s="230" t="s">
        <v>4388</v>
      </c>
      <c r="X565" s="230" t="s">
        <v>4388</v>
      </c>
      <c r="Y565" s="230" t="s">
        <v>4388</v>
      </c>
      <c r="Z565" s="230" t="s">
        <v>4388</v>
      </c>
    </row>
    <row r="566" spans="1:26" x14ac:dyDescent="0.3">
      <c r="A566" s="230">
        <v>704982</v>
      </c>
      <c r="B566" s="230" t="s">
        <v>1524</v>
      </c>
      <c r="C566" s="230" t="s">
        <v>66</v>
      </c>
      <c r="I566" s="232" t="s">
        <v>4288</v>
      </c>
      <c r="Y566" s="230" t="s">
        <v>4388</v>
      </c>
      <c r="Z566" s="230" t="s">
        <v>4388</v>
      </c>
    </row>
    <row r="567" spans="1:26" x14ac:dyDescent="0.3">
      <c r="A567" s="230">
        <v>704985</v>
      </c>
      <c r="B567" s="230" t="s">
        <v>1743</v>
      </c>
      <c r="C567" s="230" t="s">
        <v>65</v>
      </c>
      <c r="I567" s="232" t="s">
        <v>4288</v>
      </c>
      <c r="W567" s="230" t="s">
        <v>4388</v>
      </c>
      <c r="X567" s="230" t="s">
        <v>4388</v>
      </c>
      <c r="Y567" s="230" t="s">
        <v>4388</v>
      </c>
      <c r="Z567" s="230" t="s">
        <v>4388</v>
      </c>
    </row>
    <row r="568" spans="1:26" x14ac:dyDescent="0.3">
      <c r="A568" s="230">
        <v>704987</v>
      </c>
      <c r="B568" s="230" t="s">
        <v>1177</v>
      </c>
      <c r="C568" s="230" t="s">
        <v>92</v>
      </c>
      <c r="I568" s="232" t="s">
        <v>4288</v>
      </c>
      <c r="V568" s="230" t="s">
        <v>4388</v>
      </c>
      <c r="W568" s="230" t="s">
        <v>4388</v>
      </c>
      <c r="Y568" s="230" t="s">
        <v>4388</v>
      </c>
      <c r="Z568" s="230" t="s">
        <v>4388</v>
      </c>
    </row>
    <row r="569" spans="1:26" x14ac:dyDescent="0.3">
      <c r="A569" s="230">
        <v>704994</v>
      </c>
      <c r="B569" s="230" t="s">
        <v>1744</v>
      </c>
      <c r="C569" s="230" t="s">
        <v>66</v>
      </c>
      <c r="I569" s="232" t="s">
        <v>4288</v>
      </c>
      <c r="W569" s="230" t="s">
        <v>4388</v>
      </c>
      <c r="Y569" s="230" t="s">
        <v>4388</v>
      </c>
      <c r="Z569" s="230" t="s">
        <v>4388</v>
      </c>
    </row>
    <row r="570" spans="1:26" x14ac:dyDescent="0.3">
      <c r="A570" s="230">
        <v>705000</v>
      </c>
      <c r="B570" s="230" t="s">
        <v>1525</v>
      </c>
      <c r="C570" s="230" t="s">
        <v>530</v>
      </c>
      <c r="I570" s="232" t="s">
        <v>4288</v>
      </c>
      <c r="Y570" s="230" t="s">
        <v>4388</v>
      </c>
      <c r="Z570" s="230" t="s">
        <v>4388</v>
      </c>
    </row>
    <row r="571" spans="1:26" x14ac:dyDescent="0.3">
      <c r="A571" s="230">
        <v>705001</v>
      </c>
      <c r="B571" s="230" t="s">
        <v>1526</v>
      </c>
      <c r="C571" s="230" t="s">
        <v>64</v>
      </c>
      <c r="I571" s="232" t="s">
        <v>4288</v>
      </c>
      <c r="W571" s="230" t="s">
        <v>4388</v>
      </c>
      <c r="X571" s="230" t="s">
        <v>4388</v>
      </c>
      <c r="Y571" s="230" t="s">
        <v>4388</v>
      </c>
      <c r="Z571" s="230" t="s">
        <v>4388</v>
      </c>
    </row>
    <row r="572" spans="1:26" x14ac:dyDescent="0.3">
      <c r="A572" s="230">
        <v>705004</v>
      </c>
      <c r="B572" s="230" t="s">
        <v>1100</v>
      </c>
      <c r="C572" s="230" t="s">
        <v>129</v>
      </c>
      <c r="I572" s="232" t="s">
        <v>4288</v>
      </c>
      <c r="V572" s="230" t="s">
        <v>4388</v>
      </c>
      <c r="W572" s="230" t="s">
        <v>4388</v>
      </c>
      <c r="Y572" s="230" t="s">
        <v>4388</v>
      </c>
      <c r="Z572" s="230" t="s">
        <v>4388</v>
      </c>
    </row>
    <row r="573" spans="1:26" x14ac:dyDescent="0.3">
      <c r="A573" s="230">
        <v>705007</v>
      </c>
      <c r="B573" s="230" t="s">
        <v>2811</v>
      </c>
      <c r="C573" s="230" t="s">
        <v>148</v>
      </c>
      <c r="I573" s="232" t="s">
        <v>4288</v>
      </c>
      <c r="Z573" s="230" t="s">
        <v>4388</v>
      </c>
    </row>
    <row r="574" spans="1:26" x14ac:dyDescent="0.3">
      <c r="A574" s="230">
        <v>705008</v>
      </c>
      <c r="B574" s="230" t="s">
        <v>1745</v>
      </c>
      <c r="C574" s="230" t="s">
        <v>1746</v>
      </c>
      <c r="I574" s="232" t="s">
        <v>4288</v>
      </c>
      <c r="W574" s="230" t="s">
        <v>4388</v>
      </c>
      <c r="X574" s="230" t="s">
        <v>4388</v>
      </c>
      <c r="Y574" s="230" t="s">
        <v>4388</v>
      </c>
      <c r="Z574" s="230" t="s">
        <v>4388</v>
      </c>
    </row>
    <row r="575" spans="1:26" x14ac:dyDescent="0.3">
      <c r="A575" s="230">
        <v>705014</v>
      </c>
      <c r="B575" s="230" t="s">
        <v>1747</v>
      </c>
      <c r="C575" s="230" t="s">
        <v>66</v>
      </c>
      <c r="I575" s="232" t="s">
        <v>4288</v>
      </c>
      <c r="W575" s="230" t="s">
        <v>4388</v>
      </c>
      <c r="X575" s="230" t="s">
        <v>4388</v>
      </c>
      <c r="Y575" s="230" t="s">
        <v>4388</v>
      </c>
      <c r="Z575" s="230" t="s">
        <v>4388</v>
      </c>
    </row>
    <row r="576" spans="1:26" x14ac:dyDescent="0.3">
      <c r="A576" s="230">
        <v>705017</v>
      </c>
      <c r="B576" s="230" t="s">
        <v>2814</v>
      </c>
      <c r="C576" s="230" t="s">
        <v>98</v>
      </c>
      <c r="I576" s="232" t="s">
        <v>4288</v>
      </c>
      <c r="Z576" s="230" t="s">
        <v>4388</v>
      </c>
    </row>
    <row r="577" spans="1:26" x14ac:dyDescent="0.3">
      <c r="A577" s="230">
        <v>705018</v>
      </c>
      <c r="B577" s="230" t="s">
        <v>1527</v>
      </c>
      <c r="C577" s="230" t="s">
        <v>66</v>
      </c>
      <c r="I577" s="232" t="s">
        <v>4288</v>
      </c>
      <c r="X577" s="230" t="s">
        <v>4388</v>
      </c>
      <c r="Y577" s="230" t="s">
        <v>4388</v>
      </c>
      <c r="Z577" s="230" t="s">
        <v>4388</v>
      </c>
    </row>
    <row r="578" spans="1:26" x14ac:dyDescent="0.3">
      <c r="A578" s="230">
        <v>705026</v>
      </c>
      <c r="B578" s="230" t="s">
        <v>1748</v>
      </c>
      <c r="C578" s="230" t="s">
        <v>395</v>
      </c>
      <c r="I578" s="232" t="s">
        <v>4288</v>
      </c>
      <c r="Y578" s="230" t="s">
        <v>4388</v>
      </c>
      <c r="Z578" s="230" t="s">
        <v>4388</v>
      </c>
    </row>
    <row r="579" spans="1:26" x14ac:dyDescent="0.3">
      <c r="A579" s="230">
        <v>705037</v>
      </c>
      <c r="B579" s="230" t="s">
        <v>1528</v>
      </c>
      <c r="C579" s="230" t="s">
        <v>330</v>
      </c>
      <c r="I579" s="232" t="s">
        <v>4288</v>
      </c>
      <c r="Y579" s="230" t="s">
        <v>4388</v>
      </c>
      <c r="Z579" s="230" t="s">
        <v>4388</v>
      </c>
    </row>
    <row r="580" spans="1:26" x14ac:dyDescent="0.3">
      <c r="A580" s="230">
        <v>705045</v>
      </c>
      <c r="B580" s="230" t="s">
        <v>1749</v>
      </c>
      <c r="C580" s="230" t="s">
        <v>373</v>
      </c>
      <c r="I580" s="232" t="s">
        <v>4288</v>
      </c>
      <c r="W580" s="230" t="s">
        <v>4388</v>
      </c>
      <c r="X580" s="230" t="s">
        <v>4388</v>
      </c>
      <c r="Y580" s="230" t="s">
        <v>4388</v>
      </c>
      <c r="Z580" s="230" t="s">
        <v>4388</v>
      </c>
    </row>
    <row r="581" spans="1:26" x14ac:dyDescent="0.3">
      <c r="A581" s="230">
        <v>705046</v>
      </c>
      <c r="B581" s="230" t="s">
        <v>1529</v>
      </c>
      <c r="C581" s="230" t="s">
        <v>98</v>
      </c>
      <c r="I581" s="232" t="s">
        <v>4288</v>
      </c>
      <c r="X581" s="230" t="s">
        <v>4388</v>
      </c>
      <c r="Y581" s="230" t="s">
        <v>4388</v>
      </c>
      <c r="Z581" s="230" t="s">
        <v>4388</v>
      </c>
    </row>
    <row r="582" spans="1:26" x14ac:dyDescent="0.3">
      <c r="A582" s="230">
        <v>705050</v>
      </c>
      <c r="B582" s="230" t="s">
        <v>1530</v>
      </c>
      <c r="C582" s="230" t="s">
        <v>112</v>
      </c>
      <c r="I582" s="232" t="s">
        <v>4288</v>
      </c>
      <c r="X582" s="230" t="s">
        <v>4388</v>
      </c>
      <c r="Y582" s="230" t="s">
        <v>4388</v>
      </c>
      <c r="Z582" s="230" t="s">
        <v>4388</v>
      </c>
    </row>
    <row r="583" spans="1:26" x14ac:dyDescent="0.3">
      <c r="A583" s="230">
        <v>705054</v>
      </c>
      <c r="B583" s="230" t="s">
        <v>1750</v>
      </c>
      <c r="C583" s="230" t="s">
        <v>68</v>
      </c>
      <c r="I583" s="232" t="s">
        <v>4288</v>
      </c>
      <c r="W583" s="230" t="s">
        <v>4388</v>
      </c>
      <c r="X583" s="230" t="s">
        <v>4388</v>
      </c>
      <c r="Y583" s="230" t="s">
        <v>4388</v>
      </c>
      <c r="Z583" s="230" t="s">
        <v>4388</v>
      </c>
    </row>
    <row r="584" spans="1:26" x14ac:dyDescent="0.3">
      <c r="A584" s="230">
        <v>705061</v>
      </c>
      <c r="B584" s="230" t="s">
        <v>1531</v>
      </c>
      <c r="C584" s="230" t="s">
        <v>66</v>
      </c>
      <c r="I584" s="232" t="s">
        <v>4288</v>
      </c>
      <c r="Y584" s="230" t="s">
        <v>4388</v>
      </c>
      <c r="Z584" s="230" t="s">
        <v>4388</v>
      </c>
    </row>
    <row r="585" spans="1:26" x14ac:dyDescent="0.3">
      <c r="A585" s="230">
        <v>705063</v>
      </c>
      <c r="B585" s="230" t="s">
        <v>1751</v>
      </c>
      <c r="C585" s="230" t="s">
        <v>112</v>
      </c>
      <c r="I585" s="232" t="s">
        <v>4288</v>
      </c>
      <c r="W585" s="230" t="s">
        <v>4388</v>
      </c>
      <c r="X585" s="230" t="s">
        <v>4388</v>
      </c>
      <c r="Y585" s="230" t="s">
        <v>4388</v>
      </c>
      <c r="Z585" s="230" t="s">
        <v>4388</v>
      </c>
    </row>
    <row r="586" spans="1:26" x14ac:dyDescent="0.3">
      <c r="A586" s="230">
        <v>705069</v>
      </c>
      <c r="B586" s="230" t="s">
        <v>1532</v>
      </c>
      <c r="C586" s="230" t="s">
        <v>147</v>
      </c>
      <c r="I586" s="232" t="s">
        <v>4288</v>
      </c>
      <c r="W586" s="230" t="s">
        <v>4388</v>
      </c>
      <c r="X586" s="230" t="s">
        <v>4388</v>
      </c>
      <c r="Y586" s="230" t="s">
        <v>4388</v>
      </c>
      <c r="Z586" s="230" t="s">
        <v>4388</v>
      </c>
    </row>
    <row r="587" spans="1:26" x14ac:dyDescent="0.3">
      <c r="A587" s="230">
        <v>705075</v>
      </c>
      <c r="B587" s="230" t="s">
        <v>1533</v>
      </c>
      <c r="C587" s="230" t="s">
        <v>90</v>
      </c>
      <c r="I587" s="232" t="s">
        <v>4288</v>
      </c>
      <c r="W587" s="230" t="s">
        <v>4388</v>
      </c>
      <c r="X587" s="230" t="s">
        <v>4388</v>
      </c>
      <c r="Y587" s="230" t="s">
        <v>4388</v>
      </c>
      <c r="Z587" s="230" t="s">
        <v>4388</v>
      </c>
    </row>
    <row r="588" spans="1:26" x14ac:dyDescent="0.3">
      <c r="A588" s="230">
        <v>705087</v>
      </c>
      <c r="B588" s="230" t="s">
        <v>2828</v>
      </c>
      <c r="C588" s="230" t="s">
        <v>397</v>
      </c>
      <c r="I588" s="232" t="s">
        <v>4288</v>
      </c>
      <c r="Z588" s="230" t="s">
        <v>4388</v>
      </c>
    </row>
    <row r="589" spans="1:26" x14ac:dyDescent="0.3">
      <c r="A589" s="230">
        <v>705090</v>
      </c>
      <c r="B589" s="230" t="s">
        <v>685</v>
      </c>
      <c r="C589" s="230" t="s">
        <v>524</v>
      </c>
      <c r="I589" s="232" t="s">
        <v>4288</v>
      </c>
      <c r="Y589" s="230" t="s">
        <v>4388</v>
      </c>
      <c r="Z589" s="230" t="s">
        <v>4388</v>
      </c>
    </row>
    <row r="590" spans="1:26" x14ac:dyDescent="0.3">
      <c r="A590" s="230">
        <v>705094</v>
      </c>
      <c r="B590" s="230" t="s">
        <v>1101</v>
      </c>
      <c r="C590" s="230" t="s">
        <v>169</v>
      </c>
      <c r="I590" s="232" t="s">
        <v>4288</v>
      </c>
      <c r="V590" s="230" t="s">
        <v>4388</v>
      </c>
      <c r="W590" s="230" t="s">
        <v>4388</v>
      </c>
      <c r="Y590" s="230" t="s">
        <v>4388</v>
      </c>
      <c r="Z590" s="230" t="s">
        <v>4388</v>
      </c>
    </row>
    <row r="591" spans="1:26" x14ac:dyDescent="0.3">
      <c r="A591" s="230">
        <v>705109</v>
      </c>
      <c r="B591" s="230" t="s">
        <v>636</v>
      </c>
      <c r="C591" s="230" t="s">
        <v>78</v>
      </c>
      <c r="I591" s="232" t="s">
        <v>4288</v>
      </c>
      <c r="X591" s="230" t="s">
        <v>4388</v>
      </c>
      <c r="Y591" s="230" t="s">
        <v>4388</v>
      </c>
      <c r="Z591" s="230" t="s">
        <v>4388</v>
      </c>
    </row>
    <row r="592" spans="1:26" x14ac:dyDescent="0.3">
      <c r="A592" s="230">
        <v>705111</v>
      </c>
      <c r="B592" s="230" t="s">
        <v>1752</v>
      </c>
      <c r="C592" s="230" t="s">
        <v>99</v>
      </c>
      <c r="I592" s="232" t="s">
        <v>4288</v>
      </c>
      <c r="W592" s="230" t="s">
        <v>4388</v>
      </c>
      <c r="X592" s="230" t="s">
        <v>4388</v>
      </c>
      <c r="Y592" s="230" t="s">
        <v>4388</v>
      </c>
      <c r="Z592" s="230" t="s">
        <v>4388</v>
      </c>
    </row>
    <row r="593" spans="1:26" x14ac:dyDescent="0.3">
      <c r="A593" s="230">
        <v>705116</v>
      </c>
      <c r="B593" s="230" t="s">
        <v>1753</v>
      </c>
      <c r="C593" s="230" t="s">
        <v>487</v>
      </c>
      <c r="I593" s="232" t="s">
        <v>4288</v>
      </c>
      <c r="W593" s="230" t="s">
        <v>4388</v>
      </c>
      <c r="X593" s="230" t="s">
        <v>4388</v>
      </c>
      <c r="Y593" s="230" t="s">
        <v>4388</v>
      </c>
      <c r="Z593" s="230" t="s">
        <v>4388</v>
      </c>
    </row>
    <row r="594" spans="1:26" x14ac:dyDescent="0.3">
      <c r="A594" s="230">
        <v>705118</v>
      </c>
      <c r="B594" s="230" t="s">
        <v>1535</v>
      </c>
      <c r="C594" s="230" t="s">
        <v>66</v>
      </c>
      <c r="I594" s="232" t="s">
        <v>4288</v>
      </c>
      <c r="Y594" s="230" t="s">
        <v>4388</v>
      </c>
      <c r="Z594" s="230" t="s">
        <v>4388</v>
      </c>
    </row>
    <row r="595" spans="1:26" x14ac:dyDescent="0.3">
      <c r="A595" s="230">
        <v>705128</v>
      </c>
      <c r="B595" s="230" t="s">
        <v>1754</v>
      </c>
      <c r="C595" s="230" t="s">
        <v>86</v>
      </c>
      <c r="I595" s="232" t="s">
        <v>4288</v>
      </c>
      <c r="W595" s="230" t="s">
        <v>4388</v>
      </c>
      <c r="X595" s="230" t="s">
        <v>4388</v>
      </c>
      <c r="Y595" s="230" t="s">
        <v>4388</v>
      </c>
      <c r="Z595" s="230" t="s">
        <v>4388</v>
      </c>
    </row>
    <row r="596" spans="1:26" x14ac:dyDescent="0.3">
      <c r="A596" s="230">
        <v>705154</v>
      </c>
      <c r="B596" s="230" t="s">
        <v>1537</v>
      </c>
      <c r="C596" s="230" t="s">
        <v>94</v>
      </c>
      <c r="I596" s="232" t="s">
        <v>4288</v>
      </c>
      <c r="X596" s="230" t="s">
        <v>4388</v>
      </c>
      <c r="Y596" s="230" t="s">
        <v>4388</v>
      </c>
      <c r="Z596" s="230" t="s">
        <v>4388</v>
      </c>
    </row>
    <row r="597" spans="1:26" x14ac:dyDescent="0.3">
      <c r="A597" s="230">
        <v>705156</v>
      </c>
      <c r="B597" s="230" t="s">
        <v>1178</v>
      </c>
      <c r="C597" s="230" t="s">
        <v>123</v>
      </c>
      <c r="I597" s="232" t="s">
        <v>4288</v>
      </c>
      <c r="V597" s="230" t="s">
        <v>4388</v>
      </c>
      <c r="W597" s="230" t="s">
        <v>4388</v>
      </c>
      <c r="Y597" s="230" t="s">
        <v>4388</v>
      </c>
      <c r="Z597" s="230" t="s">
        <v>4388</v>
      </c>
    </row>
    <row r="598" spans="1:26" x14ac:dyDescent="0.3">
      <c r="A598" s="230">
        <v>705158</v>
      </c>
      <c r="B598" s="230" t="s">
        <v>1538</v>
      </c>
      <c r="C598" s="230" t="s">
        <v>409</v>
      </c>
      <c r="I598" s="232" t="s">
        <v>4288</v>
      </c>
      <c r="W598" s="230" t="s">
        <v>4388</v>
      </c>
      <c r="X598" s="230" t="s">
        <v>4388</v>
      </c>
      <c r="Y598" s="230" t="s">
        <v>4388</v>
      </c>
      <c r="Z598" s="230" t="s">
        <v>4388</v>
      </c>
    </row>
    <row r="599" spans="1:26" x14ac:dyDescent="0.3">
      <c r="A599" s="230">
        <v>705163</v>
      </c>
      <c r="B599" s="230" t="s">
        <v>1755</v>
      </c>
      <c r="C599" s="230" t="s">
        <v>1756</v>
      </c>
      <c r="I599" s="232" t="s">
        <v>4288</v>
      </c>
      <c r="W599" s="230" t="s">
        <v>4388</v>
      </c>
      <c r="X599" s="230" t="s">
        <v>4388</v>
      </c>
      <c r="Y599" s="230" t="s">
        <v>4388</v>
      </c>
      <c r="Z599" s="230" t="s">
        <v>4388</v>
      </c>
    </row>
    <row r="600" spans="1:26" x14ac:dyDescent="0.3">
      <c r="A600" s="230">
        <v>705168</v>
      </c>
      <c r="B600" s="230" t="s">
        <v>1539</v>
      </c>
      <c r="C600" s="230" t="s">
        <v>161</v>
      </c>
      <c r="I600" s="232" t="s">
        <v>4288</v>
      </c>
      <c r="X600" s="230" t="s">
        <v>4388</v>
      </c>
      <c r="Y600" s="230" t="s">
        <v>4388</v>
      </c>
      <c r="Z600" s="230" t="s">
        <v>4388</v>
      </c>
    </row>
    <row r="601" spans="1:26" x14ac:dyDescent="0.3">
      <c r="A601" s="230">
        <v>705169</v>
      </c>
      <c r="B601" s="230" t="s">
        <v>1540</v>
      </c>
      <c r="C601" s="230" t="s">
        <v>110</v>
      </c>
      <c r="I601" s="232" t="s">
        <v>4288</v>
      </c>
      <c r="W601" s="230" t="s">
        <v>4388</v>
      </c>
      <c r="X601" s="230" t="s">
        <v>4388</v>
      </c>
      <c r="Y601" s="230" t="s">
        <v>4388</v>
      </c>
      <c r="Z601" s="230" t="s">
        <v>4388</v>
      </c>
    </row>
    <row r="602" spans="1:26" x14ac:dyDescent="0.3">
      <c r="A602" s="230">
        <v>705172</v>
      </c>
      <c r="B602" s="230" t="s">
        <v>1541</v>
      </c>
      <c r="C602" s="230" t="s">
        <v>430</v>
      </c>
      <c r="I602" s="232" t="s">
        <v>4288</v>
      </c>
      <c r="W602" s="230" t="s">
        <v>4388</v>
      </c>
      <c r="X602" s="230" t="s">
        <v>4388</v>
      </c>
      <c r="Y602" s="230" t="s">
        <v>4388</v>
      </c>
      <c r="Z602" s="230" t="s">
        <v>4388</v>
      </c>
    </row>
    <row r="603" spans="1:26" x14ac:dyDescent="0.3">
      <c r="A603" s="230">
        <v>705174</v>
      </c>
      <c r="B603" s="230" t="s">
        <v>1757</v>
      </c>
      <c r="C603" s="230" t="s">
        <v>400</v>
      </c>
      <c r="I603" s="232" t="s">
        <v>4288</v>
      </c>
      <c r="W603" s="230" t="s">
        <v>4388</v>
      </c>
      <c r="Y603" s="230" t="s">
        <v>4388</v>
      </c>
      <c r="Z603" s="230" t="s">
        <v>4388</v>
      </c>
    </row>
    <row r="604" spans="1:26" x14ac:dyDescent="0.3">
      <c r="A604" s="230">
        <v>705175</v>
      </c>
      <c r="B604" s="230" t="s">
        <v>1542</v>
      </c>
      <c r="C604" s="230" t="s">
        <v>519</v>
      </c>
      <c r="I604" s="232" t="s">
        <v>4288</v>
      </c>
      <c r="W604" s="230" t="s">
        <v>4388</v>
      </c>
      <c r="X604" s="230" t="s">
        <v>4388</v>
      </c>
      <c r="Y604" s="230" t="s">
        <v>4388</v>
      </c>
      <c r="Z604" s="230" t="s">
        <v>4388</v>
      </c>
    </row>
    <row r="605" spans="1:26" x14ac:dyDescent="0.3">
      <c r="A605" s="230">
        <v>705183</v>
      </c>
      <c r="B605" s="230" t="s">
        <v>1543</v>
      </c>
      <c r="C605" s="230" t="s">
        <v>325</v>
      </c>
      <c r="I605" s="232" t="s">
        <v>4288</v>
      </c>
      <c r="W605" s="230" t="s">
        <v>4388</v>
      </c>
      <c r="X605" s="230" t="s">
        <v>4388</v>
      </c>
      <c r="Y605" s="230" t="s">
        <v>4388</v>
      </c>
      <c r="Z605" s="230" t="s">
        <v>4388</v>
      </c>
    </row>
    <row r="606" spans="1:26" x14ac:dyDescent="0.3">
      <c r="A606" s="230">
        <v>705191</v>
      </c>
      <c r="B606" s="230" t="s">
        <v>1544</v>
      </c>
      <c r="C606" s="230" t="s">
        <v>100</v>
      </c>
      <c r="I606" s="232" t="s">
        <v>4288</v>
      </c>
      <c r="Y606" s="230" t="s">
        <v>4388</v>
      </c>
      <c r="Z606" s="230" t="s">
        <v>4388</v>
      </c>
    </row>
    <row r="607" spans="1:26" x14ac:dyDescent="0.3">
      <c r="A607" s="230">
        <v>705196</v>
      </c>
      <c r="B607" s="230" t="s">
        <v>1545</v>
      </c>
      <c r="C607" s="230" t="s">
        <v>92</v>
      </c>
      <c r="I607" s="232" t="s">
        <v>4288</v>
      </c>
      <c r="W607" s="230" t="s">
        <v>4388</v>
      </c>
      <c r="X607" s="230" t="s">
        <v>4388</v>
      </c>
      <c r="Y607" s="230" t="s">
        <v>4388</v>
      </c>
      <c r="Z607" s="230" t="s">
        <v>4388</v>
      </c>
    </row>
    <row r="608" spans="1:26" x14ac:dyDescent="0.3">
      <c r="A608" s="230">
        <v>705201</v>
      </c>
      <c r="B608" s="230" t="s">
        <v>1546</v>
      </c>
      <c r="C608" s="230" t="s">
        <v>373</v>
      </c>
      <c r="I608" s="232" t="s">
        <v>4288</v>
      </c>
      <c r="W608" s="230" t="s">
        <v>4388</v>
      </c>
      <c r="X608" s="230" t="s">
        <v>4388</v>
      </c>
      <c r="Y608" s="230" t="s">
        <v>4388</v>
      </c>
      <c r="Z608" s="230" t="s">
        <v>4388</v>
      </c>
    </row>
    <row r="609" spans="1:26" x14ac:dyDescent="0.3">
      <c r="A609" s="230">
        <v>705202</v>
      </c>
      <c r="B609" s="230" t="s">
        <v>1758</v>
      </c>
      <c r="C609" s="230" t="s">
        <v>412</v>
      </c>
      <c r="I609" s="232" t="s">
        <v>4288</v>
      </c>
      <c r="W609" s="230" t="s">
        <v>4388</v>
      </c>
      <c r="X609" s="230" t="s">
        <v>4388</v>
      </c>
      <c r="Y609" s="230" t="s">
        <v>4388</v>
      </c>
      <c r="Z609" s="230" t="s">
        <v>4388</v>
      </c>
    </row>
    <row r="610" spans="1:26" x14ac:dyDescent="0.3">
      <c r="A610" s="230">
        <v>705211</v>
      </c>
      <c r="B610" s="230" t="s">
        <v>1547</v>
      </c>
      <c r="C610" s="230" t="s">
        <v>65</v>
      </c>
      <c r="I610" s="232" t="s">
        <v>4288</v>
      </c>
      <c r="Y610" s="230" t="s">
        <v>4388</v>
      </c>
      <c r="Z610" s="230" t="s">
        <v>4388</v>
      </c>
    </row>
    <row r="611" spans="1:26" x14ac:dyDescent="0.3">
      <c r="A611" s="230">
        <v>705215</v>
      </c>
      <c r="B611" s="230" t="s">
        <v>1548</v>
      </c>
      <c r="C611" s="230" t="s">
        <v>1549</v>
      </c>
      <c r="I611" s="232" t="s">
        <v>4288</v>
      </c>
      <c r="X611" s="230" t="s">
        <v>4388</v>
      </c>
      <c r="Y611" s="230" t="s">
        <v>4388</v>
      </c>
      <c r="Z611" s="230" t="s">
        <v>4388</v>
      </c>
    </row>
    <row r="612" spans="1:26" x14ac:dyDescent="0.3">
      <c r="A612" s="230">
        <v>705218</v>
      </c>
      <c r="B612" s="230" t="s">
        <v>1550</v>
      </c>
      <c r="C612" s="230" t="s">
        <v>90</v>
      </c>
      <c r="I612" s="232" t="s">
        <v>4288</v>
      </c>
      <c r="W612" s="230" t="s">
        <v>4388</v>
      </c>
      <c r="Y612" s="230" t="s">
        <v>4388</v>
      </c>
      <c r="Z612" s="230" t="s">
        <v>4388</v>
      </c>
    </row>
    <row r="613" spans="1:26" x14ac:dyDescent="0.3">
      <c r="A613" s="230">
        <v>705219</v>
      </c>
      <c r="B613" s="230" t="s">
        <v>1759</v>
      </c>
      <c r="C613" s="230" t="s">
        <v>211</v>
      </c>
      <c r="I613" s="232" t="s">
        <v>4288</v>
      </c>
      <c r="W613" s="230" t="s">
        <v>4388</v>
      </c>
      <c r="X613" s="230" t="s">
        <v>4388</v>
      </c>
      <c r="Y613" s="230" t="s">
        <v>4388</v>
      </c>
      <c r="Z613" s="230" t="s">
        <v>4388</v>
      </c>
    </row>
    <row r="614" spans="1:26" x14ac:dyDescent="0.3">
      <c r="A614" s="230">
        <v>705230</v>
      </c>
      <c r="B614" s="230" t="s">
        <v>2838</v>
      </c>
      <c r="C614" s="230" t="s">
        <v>67</v>
      </c>
      <c r="I614" s="232" t="s">
        <v>4288</v>
      </c>
      <c r="Z614" s="230" t="s">
        <v>4388</v>
      </c>
    </row>
    <row r="615" spans="1:26" x14ac:dyDescent="0.3">
      <c r="A615" s="230">
        <v>705237</v>
      </c>
      <c r="B615" s="230" t="s">
        <v>1551</v>
      </c>
      <c r="C615" s="230" t="s">
        <v>108</v>
      </c>
      <c r="I615" s="232" t="s">
        <v>4288</v>
      </c>
      <c r="W615" s="230" t="s">
        <v>4388</v>
      </c>
      <c r="X615" s="230" t="s">
        <v>4388</v>
      </c>
      <c r="Y615" s="230" t="s">
        <v>4388</v>
      </c>
      <c r="Z615" s="230" t="s">
        <v>4388</v>
      </c>
    </row>
    <row r="616" spans="1:26" x14ac:dyDescent="0.3">
      <c r="A616" s="230">
        <v>705239</v>
      </c>
      <c r="B616" s="230" t="s">
        <v>1179</v>
      </c>
      <c r="C616" s="230" t="s">
        <v>103</v>
      </c>
      <c r="I616" s="232" t="s">
        <v>4288</v>
      </c>
      <c r="V616" s="230" t="s">
        <v>4388</v>
      </c>
      <c r="Y616" s="230" t="s">
        <v>4388</v>
      </c>
      <c r="Z616" s="230" t="s">
        <v>4388</v>
      </c>
    </row>
    <row r="617" spans="1:26" x14ac:dyDescent="0.3">
      <c r="A617" s="230">
        <v>705241</v>
      </c>
      <c r="B617" s="230" t="s">
        <v>1552</v>
      </c>
      <c r="C617" s="230" t="s">
        <v>1553</v>
      </c>
      <c r="I617" s="232" t="s">
        <v>4288</v>
      </c>
      <c r="X617" s="230" t="s">
        <v>4388</v>
      </c>
      <c r="Y617" s="230" t="s">
        <v>4388</v>
      </c>
      <c r="Z617" s="230" t="s">
        <v>4388</v>
      </c>
    </row>
    <row r="618" spans="1:26" x14ac:dyDescent="0.3">
      <c r="A618" s="230">
        <v>705243</v>
      </c>
      <c r="B618" s="230" t="s">
        <v>1554</v>
      </c>
      <c r="C618" s="230" t="s">
        <v>1514</v>
      </c>
      <c r="I618" s="232" t="s">
        <v>4288</v>
      </c>
      <c r="Y618" s="230" t="s">
        <v>4388</v>
      </c>
      <c r="Z618" s="230" t="s">
        <v>4388</v>
      </c>
    </row>
    <row r="619" spans="1:26" x14ac:dyDescent="0.3">
      <c r="A619" s="230">
        <v>705244</v>
      </c>
      <c r="B619" s="230" t="s">
        <v>1760</v>
      </c>
      <c r="C619" s="230" t="s">
        <v>158</v>
      </c>
      <c r="I619" s="232" t="s">
        <v>4288</v>
      </c>
      <c r="Y619" s="230" t="s">
        <v>4388</v>
      </c>
      <c r="Z619" s="230" t="s">
        <v>4388</v>
      </c>
    </row>
    <row r="620" spans="1:26" x14ac:dyDescent="0.3">
      <c r="A620" s="230">
        <v>705246</v>
      </c>
      <c r="B620" s="230" t="s">
        <v>1761</v>
      </c>
      <c r="C620" s="230" t="s">
        <v>538</v>
      </c>
      <c r="I620" s="232" t="s">
        <v>4288</v>
      </c>
      <c r="W620" s="230" t="s">
        <v>4388</v>
      </c>
      <c r="Y620" s="230" t="s">
        <v>4388</v>
      </c>
      <c r="Z620" s="230" t="s">
        <v>4388</v>
      </c>
    </row>
    <row r="621" spans="1:26" x14ac:dyDescent="0.3">
      <c r="A621" s="230">
        <v>705251</v>
      </c>
      <c r="B621" s="230" t="s">
        <v>2903</v>
      </c>
      <c r="C621" s="230" t="s">
        <v>2904</v>
      </c>
      <c r="I621" s="232" t="s">
        <v>4288</v>
      </c>
      <c r="Z621" s="230" t="s">
        <v>4388</v>
      </c>
    </row>
    <row r="622" spans="1:26" x14ac:dyDescent="0.3">
      <c r="A622" s="230">
        <v>705253</v>
      </c>
      <c r="B622" s="230" t="s">
        <v>1762</v>
      </c>
      <c r="C622" s="230" t="s">
        <v>113</v>
      </c>
      <c r="I622" s="232" t="s">
        <v>4288</v>
      </c>
      <c r="W622" s="230" t="s">
        <v>4388</v>
      </c>
      <c r="X622" s="230" t="s">
        <v>4388</v>
      </c>
      <c r="Y622" s="230" t="s">
        <v>4388</v>
      </c>
      <c r="Z622" s="230" t="s">
        <v>4388</v>
      </c>
    </row>
    <row r="623" spans="1:26" x14ac:dyDescent="0.3">
      <c r="A623" s="230">
        <v>705255</v>
      </c>
      <c r="B623" s="230" t="s">
        <v>1555</v>
      </c>
      <c r="C623" s="230" t="s">
        <v>605</v>
      </c>
      <c r="I623" s="232" t="s">
        <v>4288</v>
      </c>
      <c r="W623" s="230" t="s">
        <v>4388</v>
      </c>
      <c r="X623" s="230" t="s">
        <v>4388</v>
      </c>
      <c r="Y623" s="230" t="s">
        <v>4388</v>
      </c>
      <c r="Z623" s="230" t="s">
        <v>4388</v>
      </c>
    </row>
    <row r="624" spans="1:26" x14ac:dyDescent="0.3">
      <c r="A624" s="230">
        <v>705258</v>
      </c>
      <c r="B624" s="230" t="s">
        <v>1556</v>
      </c>
      <c r="C624" s="230" t="s">
        <v>1557</v>
      </c>
      <c r="I624" s="232" t="s">
        <v>4288</v>
      </c>
      <c r="W624" s="230" t="s">
        <v>4388</v>
      </c>
      <c r="X624" s="230" t="s">
        <v>4388</v>
      </c>
      <c r="Y624" s="230" t="s">
        <v>4388</v>
      </c>
      <c r="Z624" s="230" t="s">
        <v>4388</v>
      </c>
    </row>
    <row r="625" spans="1:26" x14ac:dyDescent="0.3">
      <c r="A625" s="230">
        <v>705261</v>
      </c>
      <c r="B625" s="230" t="s">
        <v>1180</v>
      </c>
      <c r="C625" s="230" t="s">
        <v>76</v>
      </c>
      <c r="I625" s="232" t="s">
        <v>4288</v>
      </c>
      <c r="V625" s="230" t="s">
        <v>4388</v>
      </c>
      <c r="W625" s="230" t="s">
        <v>4388</v>
      </c>
      <c r="Y625" s="230" t="s">
        <v>4388</v>
      </c>
      <c r="Z625" s="230" t="s">
        <v>4388</v>
      </c>
    </row>
    <row r="626" spans="1:26" x14ac:dyDescent="0.3">
      <c r="A626" s="230">
        <v>705263</v>
      </c>
      <c r="B626" s="230" t="s">
        <v>1558</v>
      </c>
      <c r="C626" s="230" t="s">
        <v>64</v>
      </c>
      <c r="I626" s="232" t="s">
        <v>4288</v>
      </c>
      <c r="W626" s="230" t="s">
        <v>4388</v>
      </c>
      <c r="X626" s="230" t="s">
        <v>4388</v>
      </c>
      <c r="Y626" s="230" t="s">
        <v>4388</v>
      </c>
      <c r="Z626" s="230" t="s">
        <v>4388</v>
      </c>
    </row>
    <row r="627" spans="1:26" x14ac:dyDescent="0.3">
      <c r="A627" s="230">
        <v>705265</v>
      </c>
      <c r="B627" s="230" t="s">
        <v>1559</v>
      </c>
      <c r="C627" s="230" t="s">
        <v>650</v>
      </c>
      <c r="I627" s="232" t="s">
        <v>4288</v>
      </c>
      <c r="W627" s="230" t="s">
        <v>4388</v>
      </c>
      <c r="X627" s="230" t="s">
        <v>4388</v>
      </c>
      <c r="Y627" s="230" t="s">
        <v>4388</v>
      </c>
      <c r="Z627" s="230" t="s">
        <v>4388</v>
      </c>
    </row>
    <row r="628" spans="1:26" x14ac:dyDescent="0.3">
      <c r="A628" s="230">
        <v>705270</v>
      </c>
      <c r="B628" s="230" t="s">
        <v>1560</v>
      </c>
      <c r="C628" s="230" t="s">
        <v>90</v>
      </c>
      <c r="I628" s="232" t="s">
        <v>4288</v>
      </c>
      <c r="W628" s="230" t="s">
        <v>4388</v>
      </c>
      <c r="X628" s="230" t="s">
        <v>4388</v>
      </c>
      <c r="Y628" s="230" t="s">
        <v>4388</v>
      </c>
      <c r="Z628" s="230" t="s">
        <v>4388</v>
      </c>
    </row>
    <row r="629" spans="1:26" x14ac:dyDescent="0.3">
      <c r="A629" s="230">
        <v>705271</v>
      </c>
      <c r="B629" s="230" t="s">
        <v>1561</v>
      </c>
      <c r="C629" s="230" t="s">
        <v>142</v>
      </c>
      <c r="I629" s="232" t="s">
        <v>4288</v>
      </c>
      <c r="X629" s="230" t="s">
        <v>4388</v>
      </c>
      <c r="Y629" s="230" t="s">
        <v>4388</v>
      </c>
      <c r="Z629" s="230" t="s">
        <v>4388</v>
      </c>
    </row>
    <row r="630" spans="1:26" x14ac:dyDescent="0.3">
      <c r="A630" s="230">
        <v>705273</v>
      </c>
      <c r="B630" s="230" t="s">
        <v>1562</v>
      </c>
      <c r="C630" s="230" t="s">
        <v>121</v>
      </c>
      <c r="I630" s="232" t="s">
        <v>4288</v>
      </c>
      <c r="X630" s="230" t="s">
        <v>4388</v>
      </c>
      <c r="Y630" s="230" t="s">
        <v>4388</v>
      </c>
      <c r="Z630" s="230" t="s">
        <v>4388</v>
      </c>
    </row>
    <row r="631" spans="1:26" x14ac:dyDescent="0.3">
      <c r="A631" s="230">
        <v>705276</v>
      </c>
      <c r="B631" s="230" t="s">
        <v>2841</v>
      </c>
      <c r="C631" s="230" t="s">
        <v>76</v>
      </c>
      <c r="I631" s="232" t="s">
        <v>4288</v>
      </c>
      <c r="Z631" s="230" t="s">
        <v>4388</v>
      </c>
    </row>
    <row r="632" spans="1:26" x14ac:dyDescent="0.3">
      <c r="A632" s="230">
        <v>705287</v>
      </c>
      <c r="B632" s="230" t="s">
        <v>1102</v>
      </c>
      <c r="C632" s="230" t="s">
        <v>366</v>
      </c>
      <c r="I632" s="232" t="s">
        <v>4288</v>
      </c>
      <c r="V632" s="230" t="s">
        <v>4388</v>
      </c>
      <c r="Y632" s="230" t="s">
        <v>4388</v>
      </c>
      <c r="Z632" s="230" t="s">
        <v>4388</v>
      </c>
    </row>
    <row r="633" spans="1:26" x14ac:dyDescent="0.3">
      <c r="A633" s="230">
        <v>705290</v>
      </c>
      <c r="B633" s="230" t="s">
        <v>1763</v>
      </c>
      <c r="C633" s="230" t="s">
        <v>112</v>
      </c>
      <c r="I633" s="232" t="s">
        <v>4288</v>
      </c>
      <c r="X633" s="230" t="s">
        <v>4388</v>
      </c>
      <c r="Y633" s="230" t="s">
        <v>4388</v>
      </c>
      <c r="Z633" s="230" t="s">
        <v>4388</v>
      </c>
    </row>
    <row r="634" spans="1:26" x14ac:dyDescent="0.3">
      <c r="A634" s="230">
        <v>705291</v>
      </c>
      <c r="B634" s="230" t="s">
        <v>1564</v>
      </c>
      <c r="C634" s="230" t="s">
        <v>695</v>
      </c>
      <c r="I634" s="232" t="s">
        <v>4288</v>
      </c>
      <c r="W634" s="230" t="s">
        <v>4388</v>
      </c>
      <c r="Y634" s="230" t="s">
        <v>4388</v>
      </c>
      <c r="Z634" s="230" t="s">
        <v>4388</v>
      </c>
    </row>
    <row r="635" spans="1:26" x14ac:dyDescent="0.3">
      <c r="A635" s="230">
        <v>705292</v>
      </c>
      <c r="B635" s="230" t="s">
        <v>1565</v>
      </c>
      <c r="C635" s="230" t="s">
        <v>126</v>
      </c>
      <c r="I635" s="232" t="s">
        <v>4288</v>
      </c>
      <c r="W635" s="230" t="s">
        <v>4388</v>
      </c>
      <c r="X635" s="230" t="s">
        <v>4388</v>
      </c>
      <c r="Y635" s="230" t="s">
        <v>4388</v>
      </c>
      <c r="Z635" s="230" t="s">
        <v>4388</v>
      </c>
    </row>
    <row r="636" spans="1:26" x14ac:dyDescent="0.3">
      <c r="A636" s="230">
        <v>705294</v>
      </c>
      <c r="B636" s="230" t="s">
        <v>1764</v>
      </c>
      <c r="C636" s="230" t="s">
        <v>399</v>
      </c>
      <c r="I636" s="232" t="s">
        <v>4288</v>
      </c>
      <c r="W636" s="230" t="s">
        <v>4388</v>
      </c>
      <c r="X636" s="230" t="s">
        <v>4388</v>
      </c>
      <c r="Y636" s="230" t="s">
        <v>4388</v>
      </c>
      <c r="Z636" s="230" t="s">
        <v>4388</v>
      </c>
    </row>
    <row r="637" spans="1:26" x14ac:dyDescent="0.3">
      <c r="A637" s="230">
        <v>705297</v>
      </c>
      <c r="B637" s="230" t="s">
        <v>2531</v>
      </c>
      <c r="C637" s="230" t="s">
        <v>68</v>
      </c>
      <c r="I637" s="232" t="s">
        <v>4288</v>
      </c>
      <c r="V637" s="230" t="s">
        <v>4388</v>
      </c>
      <c r="W637" s="230" t="s">
        <v>4388</v>
      </c>
      <c r="Z637" s="230" t="s">
        <v>4388</v>
      </c>
    </row>
    <row r="638" spans="1:26" x14ac:dyDescent="0.3">
      <c r="A638" s="230">
        <v>705298</v>
      </c>
      <c r="B638" s="230" t="s">
        <v>1566</v>
      </c>
      <c r="C638" s="230" t="s">
        <v>71</v>
      </c>
      <c r="I638" s="232" t="s">
        <v>4288</v>
      </c>
      <c r="X638" s="230" t="s">
        <v>4388</v>
      </c>
      <c r="Y638" s="230" t="s">
        <v>4388</v>
      </c>
      <c r="Z638" s="230" t="s">
        <v>4388</v>
      </c>
    </row>
    <row r="639" spans="1:26" x14ac:dyDescent="0.3">
      <c r="A639" s="230">
        <v>705313</v>
      </c>
      <c r="B639" s="230" t="s">
        <v>1567</v>
      </c>
      <c r="C639" s="230" t="s">
        <v>137</v>
      </c>
      <c r="I639" s="232" t="s">
        <v>4288</v>
      </c>
      <c r="Y639" s="230" t="s">
        <v>4388</v>
      </c>
      <c r="Z639" s="230" t="s">
        <v>4388</v>
      </c>
    </row>
    <row r="640" spans="1:26" x14ac:dyDescent="0.3">
      <c r="A640" s="230">
        <v>705314</v>
      </c>
      <c r="B640" s="230" t="s">
        <v>1568</v>
      </c>
      <c r="C640" s="230" t="s">
        <v>530</v>
      </c>
      <c r="I640" s="232" t="s">
        <v>4288</v>
      </c>
      <c r="W640" s="230" t="s">
        <v>4388</v>
      </c>
      <c r="X640" s="230" t="s">
        <v>4388</v>
      </c>
      <c r="Y640" s="230" t="s">
        <v>4388</v>
      </c>
      <c r="Z640" s="230" t="s">
        <v>4388</v>
      </c>
    </row>
    <row r="641" spans="1:26" x14ac:dyDescent="0.3">
      <c r="A641" s="230">
        <v>705320</v>
      </c>
      <c r="B641" s="230" t="s">
        <v>1765</v>
      </c>
      <c r="C641" s="230" t="s">
        <v>87</v>
      </c>
      <c r="I641" s="232" t="s">
        <v>4288</v>
      </c>
      <c r="X641" s="230" t="s">
        <v>4388</v>
      </c>
      <c r="Y641" s="230" t="s">
        <v>4388</v>
      </c>
      <c r="Z641" s="230" t="s">
        <v>4388</v>
      </c>
    </row>
    <row r="642" spans="1:26" x14ac:dyDescent="0.3">
      <c r="A642" s="230">
        <v>705321</v>
      </c>
      <c r="B642" s="230" t="s">
        <v>1570</v>
      </c>
      <c r="C642" s="230" t="s">
        <v>108</v>
      </c>
      <c r="I642" s="232" t="s">
        <v>4288</v>
      </c>
      <c r="W642" s="230" t="s">
        <v>4388</v>
      </c>
      <c r="X642" s="230" t="s">
        <v>4388</v>
      </c>
      <c r="Y642" s="230" t="s">
        <v>4388</v>
      </c>
      <c r="Z642" s="230" t="s">
        <v>4388</v>
      </c>
    </row>
    <row r="643" spans="1:26" x14ac:dyDescent="0.3">
      <c r="A643" s="230">
        <v>705323</v>
      </c>
      <c r="B643" s="230" t="s">
        <v>1571</v>
      </c>
      <c r="C643" s="230" t="s">
        <v>112</v>
      </c>
      <c r="I643" s="232" t="s">
        <v>4288</v>
      </c>
      <c r="Y643" s="230" t="s">
        <v>4388</v>
      </c>
      <c r="Z643" s="230" t="s">
        <v>4388</v>
      </c>
    </row>
    <row r="644" spans="1:26" x14ac:dyDescent="0.3">
      <c r="A644" s="230">
        <v>705326</v>
      </c>
      <c r="B644" s="230" t="s">
        <v>1103</v>
      </c>
      <c r="C644" s="230" t="s">
        <v>100</v>
      </c>
      <c r="I644" s="232" t="s">
        <v>4288</v>
      </c>
      <c r="V644" s="230" t="s">
        <v>4388</v>
      </c>
      <c r="X644" s="230" t="s">
        <v>4388</v>
      </c>
      <c r="Y644" s="230" t="s">
        <v>4388</v>
      </c>
      <c r="Z644" s="230" t="s">
        <v>4388</v>
      </c>
    </row>
    <row r="645" spans="1:26" x14ac:dyDescent="0.3">
      <c r="A645" s="230">
        <v>705329</v>
      </c>
      <c r="B645" s="230" t="s">
        <v>1766</v>
      </c>
      <c r="C645" s="230" t="s">
        <v>342</v>
      </c>
      <c r="I645" s="232" t="s">
        <v>4288</v>
      </c>
      <c r="X645" s="230" t="s">
        <v>4388</v>
      </c>
      <c r="Y645" s="230" t="s">
        <v>4388</v>
      </c>
      <c r="Z645" s="230" t="s">
        <v>4388</v>
      </c>
    </row>
    <row r="646" spans="1:26" x14ac:dyDescent="0.3">
      <c r="A646" s="230">
        <v>705330</v>
      </c>
      <c r="B646" s="230" t="s">
        <v>1767</v>
      </c>
      <c r="C646" s="230" t="s">
        <v>66</v>
      </c>
      <c r="I646" s="232" t="s">
        <v>4288</v>
      </c>
      <c r="W646" s="230" t="s">
        <v>4388</v>
      </c>
      <c r="X646" s="230" t="s">
        <v>4388</v>
      </c>
      <c r="Y646" s="230" t="s">
        <v>4388</v>
      </c>
      <c r="Z646" s="230" t="s">
        <v>4388</v>
      </c>
    </row>
    <row r="647" spans="1:26" x14ac:dyDescent="0.3">
      <c r="A647" s="230">
        <v>705339</v>
      </c>
      <c r="B647" s="230" t="s">
        <v>1768</v>
      </c>
      <c r="C647" s="230" t="s">
        <v>342</v>
      </c>
      <c r="I647" s="232" t="s">
        <v>4288</v>
      </c>
      <c r="W647" s="230" t="s">
        <v>4388</v>
      </c>
      <c r="X647" s="230" t="s">
        <v>4388</v>
      </c>
      <c r="Y647" s="230" t="s">
        <v>4388</v>
      </c>
      <c r="Z647" s="230" t="s">
        <v>4388</v>
      </c>
    </row>
    <row r="648" spans="1:26" x14ac:dyDescent="0.3">
      <c r="A648" s="230">
        <v>705340</v>
      </c>
      <c r="B648" s="230" t="s">
        <v>1572</v>
      </c>
      <c r="C648" s="230" t="s">
        <v>88</v>
      </c>
      <c r="I648" s="232" t="s">
        <v>4288</v>
      </c>
      <c r="W648" s="230" t="s">
        <v>4388</v>
      </c>
      <c r="X648" s="230" t="s">
        <v>4388</v>
      </c>
      <c r="Y648" s="230" t="s">
        <v>4388</v>
      </c>
      <c r="Z648" s="230" t="s">
        <v>4388</v>
      </c>
    </row>
    <row r="649" spans="1:26" x14ac:dyDescent="0.3">
      <c r="A649" s="230">
        <v>705346</v>
      </c>
      <c r="B649" s="230" t="s">
        <v>1573</v>
      </c>
      <c r="C649" s="230" t="s">
        <v>695</v>
      </c>
      <c r="I649" s="232" t="s">
        <v>4288</v>
      </c>
      <c r="Y649" s="230" t="s">
        <v>4388</v>
      </c>
      <c r="Z649" s="230" t="s">
        <v>4388</v>
      </c>
    </row>
    <row r="650" spans="1:26" x14ac:dyDescent="0.3">
      <c r="A650" s="230">
        <v>705347</v>
      </c>
      <c r="B650" s="230" t="s">
        <v>1574</v>
      </c>
      <c r="C650" s="230" t="s">
        <v>382</v>
      </c>
      <c r="I650" s="232" t="s">
        <v>4288</v>
      </c>
      <c r="Y650" s="230" t="s">
        <v>4388</v>
      </c>
      <c r="Z650" s="230" t="s">
        <v>4388</v>
      </c>
    </row>
    <row r="651" spans="1:26" x14ac:dyDescent="0.3">
      <c r="A651" s="230">
        <v>705349</v>
      </c>
      <c r="B651" s="230" t="s">
        <v>1575</v>
      </c>
      <c r="C651" s="230" t="s">
        <v>133</v>
      </c>
      <c r="I651" s="232" t="s">
        <v>4288</v>
      </c>
      <c r="W651" s="230" t="s">
        <v>4388</v>
      </c>
      <c r="X651" s="230" t="s">
        <v>4388</v>
      </c>
      <c r="Y651" s="230" t="s">
        <v>4388</v>
      </c>
      <c r="Z651" s="230" t="s">
        <v>4388</v>
      </c>
    </row>
    <row r="652" spans="1:26" x14ac:dyDescent="0.3">
      <c r="A652" s="230">
        <v>705351</v>
      </c>
      <c r="B652" s="230" t="s">
        <v>1576</v>
      </c>
      <c r="C652" s="230" t="s">
        <v>87</v>
      </c>
      <c r="I652" s="232" t="s">
        <v>4288</v>
      </c>
      <c r="X652" s="230" t="s">
        <v>4388</v>
      </c>
      <c r="Y652" s="230" t="s">
        <v>4388</v>
      </c>
      <c r="Z652" s="230" t="s">
        <v>4388</v>
      </c>
    </row>
    <row r="653" spans="1:26" x14ac:dyDescent="0.3">
      <c r="A653" s="230">
        <v>705357</v>
      </c>
      <c r="B653" s="230" t="s">
        <v>1181</v>
      </c>
      <c r="C653" s="230" t="s">
        <v>61</v>
      </c>
      <c r="I653" s="232" t="s">
        <v>4288</v>
      </c>
      <c r="V653" s="230" t="s">
        <v>4388</v>
      </c>
      <c r="Y653" s="230" t="s">
        <v>4388</v>
      </c>
      <c r="Z653" s="230" t="s">
        <v>4388</v>
      </c>
    </row>
    <row r="654" spans="1:26" x14ac:dyDescent="0.3">
      <c r="A654" s="230">
        <v>705360</v>
      </c>
      <c r="B654" s="230" t="s">
        <v>1577</v>
      </c>
      <c r="C654" s="230" t="s">
        <v>1578</v>
      </c>
      <c r="I654" s="232" t="s">
        <v>4288</v>
      </c>
      <c r="W654" s="230" t="s">
        <v>4388</v>
      </c>
      <c r="X654" s="230" t="s">
        <v>4388</v>
      </c>
      <c r="Y654" s="230" t="s">
        <v>4388</v>
      </c>
      <c r="Z654" s="230" t="s">
        <v>4388</v>
      </c>
    </row>
    <row r="655" spans="1:26" x14ac:dyDescent="0.3">
      <c r="A655" s="230">
        <v>705364</v>
      </c>
      <c r="B655" s="230" t="s">
        <v>1579</v>
      </c>
      <c r="C655" s="230" t="s">
        <v>357</v>
      </c>
      <c r="I655" s="232" t="s">
        <v>4288</v>
      </c>
      <c r="Y655" s="230" t="s">
        <v>4388</v>
      </c>
      <c r="Z655" s="230" t="s">
        <v>4388</v>
      </c>
    </row>
    <row r="656" spans="1:26" x14ac:dyDescent="0.3">
      <c r="A656" s="230">
        <v>705365</v>
      </c>
      <c r="B656" s="230" t="s">
        <v>1580</v>
      </c>
      <c r="C656" s="230" t="s">
        <v>80</v>
      </c>
      <c r="I656" s="232" t="s">
        <v>4288</v>
      </c>
      <c r="W656" s="230" t="s">
        <v>4388</v>
      </c>
      <c r="X656" s="230" t="s">
        <v>4388</v>
      </c>
      <c r="Y656" s="230" t="s">
        <v>4388</v>
      </c>
      <c r="Z656" s="230" t="s">
        <v>4388</v>
      </c>
    </row>
    <row r="657" spans="1:26" x14ac:dyDescent="0.3">
      <c r="A657" s="230">
        <v>705368</v>
      </c>
      <c r="B657" s="230" t="s">
        <v>1182</v>
      </c>
      <c r="C657" s="230" t="s">
        <v>321</v>
      </c>
      <c r="I657" s="232" t="s">
        <v>4288</v>
      </c>
      <c r="V657" s="230" t="s">
        <v>4388</v>
      </c>
      <c r="X657" s="230" t="s">
        <v>4388</v>
      </c>
      <c r="Y657" s="230" t="s">
        <v>4388</v>
      </c>
      <c r="Z657" s="230" t="s">
        <v>4388</v>
      </c>
    </row>
    <row r="658" spans="1:26" x14ac:dyDescent="0.3">
      <c r="A658" s="230">
        <v>705369</v>
      </c>
      <c r="B658" s="230" t="s">
        <v>1581</v>
      </c>
      <c r="C658" s="230" t="s">
        <v>646</v>
      </c>
      <c r="I658" s="232" t="s">
        <v>4288</v>
      </c>
      <c r="W658" s="230" t="s">
        <v>4388</v>
      </c>
      <c r="X658" s="230" t="s">
        <v>4388</v>
      </c>
      <c r="Y658" s="230" t="s">
        <v>4388</v>
      </c>
      <c r="Z658" s="230" t="s">
        <v>4388</v>
      </c>
    </row>
    <row r="659" spans="1:26" x14ac:dyDescent="0.3">
      <c r="A659" s="230">
        <v>705370</v>
      </c>
      <c r="B659" s="230" t="s">
        <v>1582</v>
      </c>
      <c r="C659" s="230" t="s">
        <v>1583</v>
      </c>
      <c r="I659" s="232" t="s">
        <v>4288</v>
      </c>
      <c r="W659" s="230" t="s">
        <v>4388</v>
      </c>
      <c r="X659" s="230" t="s">
        <v>4388</v>
      </c>
      <c r="Y659" s="230" t="s">
        <v>4388</v>
      </c>
      <c r="Z659" s="230" t="s">
        <v>4388</v>
      </c>
    </row>
    <row r="660" spans="1:26" x14ac:dyDescent="0.3">
      <c r="A660" s="230">
        <v>705374</v>
      </c>
      <c r="B660" s="230" t="s">
        <v>1584</v>
      </c>
      <c r="C660" s="230" t="s">
        <v>90</v>
      </c>
      <c r="I660" s="232" t="s">
        <v>4288</v>
      </c>
      <c r="W660" s="230" t="s">
        <v>4388</v>
      </c>
      <c r="Y660" s="230" t="s">
        <v>4388</v>
      </c>
      <c r="Z660" s="230" t="s">
        <v>4388</v>
      </c>
    </row>
    <row r="661" spans="1:26" x14ac:dyDescent="0.3">
      <c r="A661" s="230">
        <v>705375</v>
      </c>
      <c r="B661" s="230" t="s">
        <v>1585</v>
      </c>
      <c r="C661" s="230" t="s">
        <v>497</v>
      </c>
      <c r="I661" s="232" t="s">
        <v>4288</v>
      </c>
      <c r="Y661" s="230" t="s">
        <v>4388</v>
      </c>
      <c r="Z661" s="230" t="s">
        <v>4388</v>
      </c>
    </row>
    <row r="662" spans="1:26" x14ac:dyDescent="0.3">
      <c r="A662" s="230">
        <v>705378</v>
      </c>
      <c r="B662" s="230" t="s">
        <v>1769</v>
      </c>
      <c r="C662" s="230" t="s">
        <v>481</v>
      </c>
      <c r="I662" s="232" t="s">
        <v>4288</v>
      </c>
      <c r="W662" s="230" t="s">
        <v>4388</v>
      </c>
      <c r="X662" s="230" t="s">
        <v>4388</v>
      </c>
      <c r="Y662" s="230" t="s">
        <v>4388</v>
      </c>
      <c r="Z662" s="230" t="s">
        <v>4388</v>
      </c>
    </row>
    <row r="663" spans="1:26" x14ac:dyDescent="0.3">
      <c r="A663" s="230">
        <v>705381</v>
      </c>
      <c r="B663" s="230" t="s">
        <v>1116</v>
      </c>
      <c r="C663" s="230" t="s">
        <v>333</v>
      </c>
      <c r="I663" s="232" t="s">
        <v>4288</v>
      </c>
      <c r="W663" s="230" t="s">
        <v>4388</v>
      </c>
      <c r="X663" s="230" t="s">
        <v>4388</v>
      </c>
      <c r="Y663" s="230" t="s">
        <v>4388</v>
      </c>
      <c r="Z663" s="230" t="s">
        <v>4388</v>
      </c>
    </row>
    <row r="664" spans="1:26" x14ac:dyDescent="0.3">
      <c r="A664" s="230">
        <v>705385</v>
      </c>
      <c r="B664" s="230" t="s">
        <v>1586</v>
      </c>
      <c r="C664" s="230" t="s">
        <v>112</v>
      </c>
      <c r="I664" s="232" t="s">
        <v>4288</v>
      </c>
      <c r="W664" s="230" t="s">
        <v>4388</v>
      </c>
      <c r="Y664" s="230" t="s">
        <v>4388</v>
      </c>
      <c r="Z664" s="230" t="s">
        <v>4388</v>
      </c>
    </row>
    <row r="665" spans="1:26" x14ac:dyDescent="0.3">
      <c r="A665" s="230">
        <v>705390</v>
      </c>
      <c r="B665" s="230" t="s">
        <v>1587</v>
      </c>
      <c r="C665" s="230" t="s">
        <v>196</v>
      </c>
      <c r="I665" s="232" t="s">
        <v>4288</v>
      </c>
      <c r="W665" s="230" t="s">
        <v>4388</v>
      </c>
      <c r="X665" s="230" t="s">
        <v>4388</v>
      </c>
      <c r="Y665" s="230" t="s">
        <v>4388</v>
      </c>
      <c r="Z665" s="230" t="s">
        <v>4388</v>
      </c>
    </row>
    <row r="666" spans="1:26" x14ac:dyDescent="0.3">
      <c r="A666" s="230">
        <v>705392</v>
      </c>
      <c r="B666" s="230" t="s">
        <v>1588</v>
      </c>
      <c r="C666" s="230" t="s">
        <v>491</v>
      </c>
      <c r="I666" s="232" t="s">
        <v>4288</v>
      </c>
      <c r="W666" s="230" t="s">
        <v>4388</v>
      </c>
      <c r="Y666" s="230" t="s">
        <v>4388</v>
      </c>
      <c r="Z666" s="230" t="s">
        <v>4388</v>
      </c>
    </row>
    <row r="667" spans="1:26" x14ac:dyDescent="0.3">
      <c r="A667" s="230">
        <v>705398</v>
      </c>
      <c r="B667" s="230" t="s">
        <v>1589</v>
      </c>
      <c r="C667" s="230" t="s">
        <v>1590</v>
      </c>
      <c r="I667" s="232" t="s">
        <v>4288</v>
      </c>
      <c r="W667" s="230" t="s">
        <v>4388</v>
      </c>
      <c r="X667" s="230" t="s">
        <v>4388</v>
      </c>
      <c r="Y667" s="230" t="s">
        <v>4388</v>
      </c>
      <c r="Z667" s="230" t="s">
        <v>4388</v>
      </c>
    </row>
    <row r="668" spans="1:26" x14ac:dyDescent="0.3">
      <c r="A668" s="230">
        <v>705405</v>
      </c>
      <c r="B668" s="230" t="s">
        <v>1770</v>
      </c>
      <c r="C668" s="230" t="s">
        <v>64</v>
      </c>
      <c r="I668" s="232" t="s">
        <v>4288</v>
      </c>
      <c r="W668" s="230" t="s">
        <v>4388</v>
      </c>
      <c r="X668" s="230" t="s">
        <v>4388</v>
      </c>
      <c r="Y668" s="230" t="s">
        <v>4388</v>
      </c>
      <c r="Z668" s="230" t="s">
        <v>4388</v>
      </c>
    </row>
    <row r="669" spans="1:26" x14ac:dyDescent="0.3">
      <c r="A669" s="230">
        <v>705407</v>
      </c>
      <c r="B669" s="230" t="s">
        <v>1591</v>
      </c>
      <c r="C669" s="230" t="s">
        <v>647</v>
      </c>
      <c r="I669" s="232" t="s">
        <v>4288</v>
      </c>
      <c r="X669" s="230" t="s">
        <v>4388</v>
      </c>
      <c r="Y669" s="230" t="s">
        <v>4388</v>
      </c>
      <c r="Z669" s="230" t="s">
        <v>4388</v>
      </c>
    </row>
    <row r="670" spans="1:26" x14ac:dyDescent="0.3">
      <c r="A670" s="230">
        <v>705410</v>
      </c>
      <c r="B670" s="230" t="s">
        <v>1771</v>
      </c>
      <c r="C670" s="230" t="s">
        <v>191</v>
      </c>
      <c r="I670" s="232" t="s">
        <v>4288</v>
      </c>
      <c r="W670" s="230" t="s">
        <v>4388</v>
      </c>
      <c r="Y670" s="230" t="s">
        <v>4388</v>
      </c>
      <c r="Z670" s="230" t="s">
        <v>4388</v>
      </c>
    </row>
    <row r="671" spans="1:26" x14ac:dyDescent="0.3">
      <c r="A671" s="230">
        <v>705415</v>
      </c>
      <c r="B671" s="230" t="s">
        <v>1592</v>
      </c>
      <c r="C671" s="230" t="s">
        <v>404</v>
      </c>
      <c r="I671" s="232" t="s">
        <v>4288</v>
      </c>
      <c r="X671" s="230" t="s">
        <v>4388</v>
      </c>
      <c r="Y671" s="230" t="s">
        <v>4388</v>
      </c>
      <c r="Z671" s="230" t="s">
        <v>4388</v>
      </c>
    </row>
    <row r="672" spans="1:26" x14ac:dyDescent="0.3">
      <c r="A672" s="230">
        <v>705418</v>
      </c>
      <c r="B672" s="230" t="s">
        <v>1772</v>
      </c>
      <c r="C672" s="230" t="s">
        <v>103</v>
      </c>
      <c r="I672" s="232" t="s">
        <v>4288</v>
      </c>
      <c r="W672" s="230" t="s">
        <v>4388</v>
      </c>
      <c r="X672" s="230" t="s">
        <v>4388</v>
      </c>
      <c r="Y672" s="230" t="s">
        <v>4388</v>
      </c>
      <c r="Z672" s="230" t="s">
        <v>4388</v>
      </c>
    </row>
    <row r="673" spans="1:26" x14ac:dyDescent="0.3">
      <c r="A673" s="230">
        <v>705424</v>
      </c>
      <c r="B673" s="230" t="s">
        <v>1773</v>
      </c>
      <c r="C673" s="230" t="s">
        <v>375</v>
      </c>
      <c r="I673" s="232" t="s">
        <v>4288</v>
      </c>
      <c r="W673" s="230" t="s">
        <v>4388</v>
      </c>
      <c r="X673" s="230" t="s">
        <v>4388</v>
      </c>
      <c r="Y673" s="230" t="s">
        <v>4388</v>
      </c>
      <c r="Z673" s="230" t="s">
        <v>4388</v>
      </c>
    </row>
    <row r="674" spans="1:26" x14ac:dyDescent="0.3">
      <c r="A674" s="230">
        <v>705425</v>
      </c>
      <c r="B674" s="230" t="s">
        <v>1774</v>
      </c>
      <c r="C674" s="230" t="s">
        <v>116</v>
      </c>
      <c r="I674" s="232" t="s">
        <v>4288</v>
      </c>
      <c r="W674" s="230" t="s">
        <v>4388</v>
      </c>
      <c r="X674" s="230" t="s">
        <v>4388</v>
      </c>
      <c r="Y674" s="230" t="s">
        <v>4388</v>
      </c>
      <c r="Z674" s="230" t="s">
        <v>4388</v>
      </c>
    </row>
    <row r="675" spans="1:26" x14ac:dyDescent="0.3">
      <c r="A675" s="230">
        <v>705433</v>
      </c>
      <c r="B675" s="230" t="s">
        <v>1775</v>
      </c>
      <c r="C675" s="230" t="s">
        <v>654</v>
      </c>
      <c r="I675" s="232" t="s">
        <v>4288</v>
      </c>
      <c r="W675" s="230" t="s">
        <v>4388</v>
      </c>
      <c r="X675" s="230" t="s">
        <v>4388</v>
      </c>
      <c r="Y675" s="230" t="s">
        <v>4388</v>
      </c>
      <c r="Z675" s="230" t="s">
        <v>4388</v>
      </c>
    </row>
    <row r="676" spans="1:26" x14ac:dyDescent="0.3">
      <c r="A676" s="230">
        <v>705438</v>
      </c>
      <c r="B676" s="230" t="s">
        <v>1776</v>
      </c>
      <c r="C676" s="230" t="s">
        <v>412</v>
      </c>
      <c r="I676" s="232" t="s">
        <v>4288</v>
      </c>
      <c r="W676" s="230" t="s">
        <v>4388</v>
      </c>
      <c r="Y676" s="230" t="s">
        <v>4388</v>
      </c>
      <c r="Z676" s="230" t="s">
        <v>4388</v>
      </c>
    </row>
    <row r="677" spans="1:26" x14ac:dyDescent="0.3">
      <c r="A677" s="230">
        <v>705442</v>
      </c>
      <c r="B677" s="230" t="s">
        <v>692</v>
      </c>
      <c r="C677" s="230" t="s">
        <v>64</v>
      </c>
      <c r="I677" s="232" t="s">
        <v>4288</v>
      </c>
      <c r="V677" s="230" t="s">
        <v>4388</v>
      </c>
      <c r="W677" s="230" t="s">
        <v>4388</v>
      </c>
      <c r="Y677" s="230" t="s">
        <v>4388</v>
      </c>
      <c r="Z677" s="230" t="s">
        <v>4388</v>
      </c>
    </row>
    <row r="678" spans="1:26" x14ac:dyDescent="0.3">
      <c r="A678" s="230">
        <v>705447</v>
      </c>
      <c r="B678" s="230" t="s">
        <v>1594</v>
      </c>
      <c r="C678" s="230" t="s">
        <v>1595</v>
      </c>
      <c r="I678" s="232" t="s">
        <v>4288</v>
      </c>
      <c r="Y678" s="230" t="s">
        <v>4388</v>
      </c>
      <c r="Z678" s="230" t="s">
        <v>4388</v>
      </c>
    </row>
    <row r="679" spans="1:26" x14ac:dyDescent="0.3">
      <c r="A679" s="230">
        <v>705449</v>
      </c>
      <c r="B679" s="230" t="s">
        <v>1596</v>
      </c>
      <c r="C679" s="230" t="s">
        <v>341</v>
      </c>
      <c r="I679" s="232" t="s">
        <v>4288</v>
      </c>
      <c r="W679" s="230" t="s">
        <v>4388</v>
      </c>
      <c r="X679" s="230" t="s">
        <v>4388</v>
      </c>
      <c r="Y679" s="230" t="s">
        <v>4388</v>
      </c>
      <c r="Z679" s="230" t="s">
        <v>4388</v>
      </c>
    </row>
    <row r="680" spans="1:26" x14ac:dyDescent="0.3">
      <c r="A680" s="230">
        <v>705457</v>
      </c>
      <c r="B680" s="230" t="s">
        <v>1777</v>
      </c>
      <c r="C680" s="230" t="s">
        <v>564</v>
      </c>
      <c r="I680" s="232" t="s">
        <v>4288</v>
      </c>
      <c r="W680" s="230" t="s">
        <v>4388</v>
      </c>
      <c r="X680" s="230" t="s">
        <v>4388</v>
      </c>
      <c r="Y680" s="230" t="s">
        <v>4388</v>
      </c>
      <c r="Z680" s="230" t="s">
        <v>4388</v>
      </c>
    </row>
    <row r="681" spans="1:26" x14ac:dyDescent="0.3">
      <c r="A681" s="230">
        <v>705461</v>
      </c>
      <c r="B681" s="230" t="s">
        <v>1598</v>
      </c>
      <c r="C681" s="230" t="s">
        <v>395</v>
      </c>
      <c r="I681" s="232" t="s">
        <v>4288</v>
      </c>
      <c r="Y681" s="230" t="s">
        <v>4388</v>
      </c>
      <c r="Z681" s="230" t="s">
        <v>4388</v>
      </c>
    </row>
    <row r="682" spans="1:26" x14ac:dyDescent="0.3">
      <c r="A682" s="230">
        <v>705472</v>
      </c>
      <c r="B682" s="230" t="s">
        <v>1599</v>
      </c>
      <c r="C682" s="230" t="s">
        <v>64</v>
      </c>
      <c r="I682" s="232" t="s">
        <v>4288</v>
      </c>
      <c r="Y682" s="230" t="s">
        <v>4388</v>
      </c>
      <c r="Z682" s="230" t="s">
        <v>4388</v>
      </c>
    </row>
    <row r="683" spans="1:26" x14ac:dyDescent="0.3">
      <c r="A683" s="230">
        <v>705473</v>
      </c>
      <c r="B683" s="230" t="s">
        <v>1600</v>
      </c>
      <c r="C683" s="230" t="s">
        <v>92</v>
      </c>
      <c r="I683" s="232" t="s">
        <v>4288</v>
      </c>
      <c r="Y683" s="230" t="s">
        <v>4388</v>
      </c>
      <c r="Z683" s="230" t="s">
        <v>4388</v>
      </c>
    </row>
    <row r="684" spans="1:26" x14ac:dyDescent="0.3">
      <c r="A684" s="230">
        <v>705474</v>
      </c>
      <c r="B684" s="230" t="s">
        <v>1601</v>
      </c>
      <c r="C684" s="230" t="s">
        <v>126</v>
      </c>
      <c r="I684" s="232" t="s">
        <v>4288</v>
      </c>
      <c r="X684" s="230" t="s">
        <v>4388</v>
      </c>
      <c r="Y684" s="230" t="s">
        <v>4388</v>
      </c>
      <c r="Z684" s="230" t="s">
        <v>4388</v>
      </c>
    </row>
    <row r="685" spans="1:26" x14ac:dyDescent="0.3">
      <c r="A685" s="230">
        <v>705475</v>
      </c>
      <c r="B685" s="230" t="s">
        <v>1183</v>
      </c>
      <c r="C685" s="230" t="s">
        <v>103</v>
      </c>
      <c r="I685" s="232" t="s">
        <v>4288</v>
      </c>
      <c r="V685" s="230" t="s">
        <v>4388</v>
      </c>
      <c r="W685" s="230" t="s">
        <v>4388</v>
      </c>
      <c r="Y685" s="230" t="s">
        <v>4388</v>
      </c>
      <c r="Z685" s="230" t="s">
        <v>4388</v>
      </c>
    </row>
    <row r="686" spans="1:26" x14ac:dyDescent="0.3">
      <c r="A686" s="230">
        <v>705477</v>
      </c>
      <c r="B686" s="230" t="s">
        <v>1602</v>
      </c>
      <c r="C686" s="230" t="s">
        <v>68</v>
      </c>
      <c r="I686" s="232" t="s">
        <v>4288</v>
      </c>
      <c r="Y686" s="230" t="s">
        <v>4388</v>
      </c>
      <c r="Z686" s="230" t="s">
        <v>4388</v>
      </c>
    </row>
    <row r="687" spans="1:26" x14ac:dyDescent="0.3">
      <c r="A687" s="230">
        <v>705483</v>
      </c>
      <c r="B687" s="230" t="s">
        <v>1603</v>
      </c>
      <c r="C687" s="230" t="s">
        <v>485</v>
      </c>
      <c r="I687" s="232" t="s">
        <v>4288</v>
      </c>
      <c r="W687" s="230" t="s">
        <v>4388</v>
      </c>
      <c r="Y687" s="230" t="s">
        <v>4388</v>
      </c>
      <c r="Z687" s="230" t="s">
        <v>4388</v>
      </c>
    </row>
    <row r="688" spans="1:26" x14ac:dyDescent="0.3">
      <c r="A688" s="230">
        <v>705485</v>
      </c>
      <c r="B688" s="230" t="s">
        <v>1604</v>
      </c>
      <c r="C688" s="230" t="s">
        <v>1605</v>
      </c>
      <c r="I688" s="232" t="s">
        <v>4288</v>
      </c>
      <c r="W688" s="230" t="s">
        <v>4388</v>
      </c>
      <c r="X688" s="230" t="s">
        <v>4388</v>
      </c>
      <c r="Y688" s="230" t="s">
        <v>4388</v>
      </c>
      <c r="Z688" s="230" t="s">
        <v>4388</v>
      </c>
    </row>
    <row r="689" spans="1:26" x14ac:dyDescent="0.3">
      <c r="A689" s="230">
        <v>705491</v>
      </c>
      <c r="B689" s="230" t="s">
        <v>1778</v>
      </c>
      <c r="C689" s="230" t="s">
        <v>1779</v>
      </c>
      <c r="I689" s="232" t="s">
        <v>4288</v>
      </c>
      <c r="W689" s="230" t="s">
        <v>4388</v>
      </c>
      <c r="X689" s="230" t="s">
        <v>4388</v>
      </c>
      <c r="Y689" s="230" t="s">
        <v>4388</v>
      </c>
      <c r="Z689" s="230" t="s">
        <v>4388</v>
      </c>
    </row>
    <row r="690" spans="1:26" x14ac:dyDescent="0.3">
      <c r="A690" s="230">
        <v>705492</v>
      </c>
      <c r="B690" s="230" t="s">
        <v>1606</v>
      </c>
      <c r="C690" s="230" t="s">
        <v>320</v>
      </c>
      <c r="I690" s="232" t="s">
        <v>4288</v>
      </c>
      <c r="W690" s="230" t="s">
        <v>4388</v>
      </c>
      <c r="X690" s="230" t="s">
        <v>4388</v>
      </c>
      <c r="Y690" s="230" t="s">
        <v>4388</v>
      </c>
      <c r="Z690" s="230" t="s">
        <v>4388</v>
      </c>
    </row>
    <row r="691" spans="1:26" x14ac:dyDescent="0.3">
      <c r="A691" s="230">
        <v>705493</v>
      </c>
      <c r="B691" s="230" t="s">
        <v>1607</v>
      </c>
      <c r="C691" s="230" t="s">
        <v>104</v>
      </c>
      <c r="I691" s="232" t="s">
        <v>4288</v>
      </c>
      <c r="W691" s="230" t="s">
        <v>4388</v>
      </c>
      <c r="X691" s="230" t="s">
        <v>4388</v>
      </c>
      <c r="Y691" s="230" t="s">
        <v>4388</v>
      </c>
      <c r="Z691" s="230" t="s">
        <v>4388</v>
      </c>
    </row>
    <row r="692" spans="1:26" x14ac:dyDescent="0.3">
      <c r="A692" s="230">
        <v>705503</v>
      </c>
      <c r="B692" s="230" t="s">
        <v>1609</v>
      </c>
      <c r="C692" s="230" t="s">
        <v>121</v>
      </c>
      <c r="I692" s="232" t="s">
        <v>4288</v>
      </c>
      <c r="W692" s="230" t="s">
        <v>4388</v>
      </c>
      <c r="X692" s="230" t="s">
        <v>4388</v>
      </c>
      <c r="Y692" s="230" t="s">
        <v>4388</v>
      </c>
      <c r="Z692" s="230" t="s">
        <v>4388</v>
      </c>
    </row>
    <row r="693" spans="1:26" x14ac:dyDescent="0.3">
      <c r="A693" s="230">
        <v>705505</v>
      </c>
      <c r="B693" s="230" t="s">
        <v>1610</v>
      </c>
      <c r="C693" s="230" t="s">
        <v>530</v>
      </c>
      <c r="I693" s="232" t="s">
        <v>4288</v>
      </c>
      <c r="X693" s="230" t="s">
        <v>4388</v>
      </c>
      <c r="Y693" s="230" t="s">
        <v>4388</v>
      </c>
      <c r="Z693" s="230" t="s">
        <v>4388</v>
      </c>
    </row>
    <row r="694" spans="1:26" x14ac:dyDescent="0.3">
      <c r="A694" s="230">
        <v>705506</v>
      </c>
      <c r="B694" s="230" t="s">
        <v>1184</v>
      </c>
      <c r="C694" s="230" t="s">
        <v>80</v>
      </c>
      <c r="I694" s="232" t="s">
        <v>4288</v>
      </c>
      <c r="V694" s="230" t="s">
        <v>4388</v>
      </c>
      <c r="W694" s="230" t="s">
        <v>4388</v>
      </c>
      <c r="Y694" s="230" t="s">
        <v>4388</v>
      </c>
      <c r="Z694" s="230" t="s">
        <v>4388</v>
      </c>
    </row>
    <row r="695" spans="1:26" x14ac:dyDescent="0.3">
      <c r="A695" s="230">
        <v>705516</v>
      </c>
      <c r="B695" s="230" t="s">
        <v>1185</v>
      </c>
      <c r="C695" s="230" t="s">
        <v>163</v>
      </c>
      <c r="I695" s="232" t="s">
        <v>4288</v>
      </c>
      <c r="V695" s="230" t="s">
        <v>4388</v>
      </c>
      <c r="W695" s="230" t="s">
        <v>4388</v>
      </c>
      <c r="Y695" s="230" t="s">
        <v>4388</v>
      </c>
      <c r="Z695" s="230" t="s">
        <v>4388</v>
      </c>
    </row>
    <row r="696" spans="1:26" x14ac:dyDescent="0.3">
      <c r="A696" s="230">
        <v>705523</v>
      </c>
      <c r="B696" s="230" t="s">
        <v>1186</v>
      </c>
      <c r="C696" s="230" t="s">
        <v>398</v>
      </c>
      <c r="I696" s="232" t="s">
        <v>4288</v>
      </c>
      <c r="V696" s="230" t="s">
        <v>4388</v>
      </c>
      <c r="W696" s="230" t="s">
        <v>4388</v>
      </c>
      <c r="Y696" s="230" t="s">
        <v>4388</v>
      </c>
      <c r="Z696" s="230" t="s">
        <v>4388</v>
      </c>
    </row>
    <row r="697" spans="1:26" x14ac:dyDescent="0.3">
      <c r="A697" s="230">
        <v>705526</v>
      </c>
      <c r="B697" s="230" t="s">
        <v>1612</v>
      </c>
      <c r="C697" s="230" t="s">
        <v>66</v>
      </c>
      <c r="I697" s="232" t="s">
        <v>4288</v>
      </c>
      <c r="W697" s="230" t="s">
        <v>4388</v>
      </c>
      <c r="X697" s="230" t="s">
        <v>4388</v>
      </c>
      <c r="Y697" s="230" t="s">
        <v>4388</v>
      </c>
      <c r="Z697" s="230" t="s">
        <v>4388</v>
      </c>
    </row>
    <row r="698" spans="1:26" x14ac:dyDescent="0.3">
      <c r="A698" s="230">
        <v>705531</v>
      </c>
      <c r="B698" s="230" t="s">
        <v>1613</v>
      </c>
      <c r="C698" s="230" t="s">
        <v>614</v>
      </c>
      <c r="I698" s="232" t="s">
        <v>4288</v>
      </c>
      <c r="W698" s="230" t="s">
        <v>4388</v>
      </c>
      <c r="X698" s="230" t="s">
        <v>4388</v>
      </c>
      <c r="Y698" s="230" t="s">
        <v>4388</v>
      </c>
      <c r="Z698" s="230" t="s">
        <v>4388</v>
      </c>
    </row>
    <row r="699" spans="1:26" x14ac:dyDescent="0.3">
      <c r="A699" s="230">
        <v>705532</v>
      </c>
      <c r="B699" s="230" t="s">
        <v>1614</v>
      </c>
      <c r="C699" s="230" t="s">
        <v>126</v>
      </c>
      <c r="I699" s="232" t="s">
        <v>4288</v>
      </c>
      <c r="W699" s="230" t="s">
        <v>4388</v>
      </c>
      <c r="X699" s="230" t="s">
        <v>4388</v>
      </c>
      <c r="Y699" s="230" t="s">
        <v>4388</v>
      </c>
      <c r="Z699" s="230" t="s">
        <v>4388</v>
      </c>
    </row>
    <row r="700" spans="1:26" x14ac:dyDescent="0.3">
      <c r="A700" s="230">
        <v>705534</v>
      </c>
      <c r="B700" s="230" t="s">
        <v>1615</v>
      </c>
      <c r="C700" s="230" t="s">
        <v>360</v>
      </c>
      <c r="I700" s="232" t="s">
        <v>4288</v>
      </c>
      <c r="Y700" s="230" t="s">
        <v>4388</v>
      </c>
      <c r="Z700" s="230" t="s">
        <v>4388</v>
      </c>
    </row>
    <row r="701" spans="1:26" x14ac:dyDescent="0.3">
      <c r="A701" s="230">
        <v>705544</v>
      </c>
      <c r="B701" s="230" t="s">
        <v>1780</v>
      </c>
      <c r="C701" s="230" t="s">
        <v>66</v>
      </c>
      <c r="I701" s="232" t="s">
        <v>4288</v>
      </c>
      <c r="W701" s="230" t="s">
        <v>4388</v>
      </c>
      <c r="X701" s="230" t="s">
        <v>4388</v>
      </c>
      <c r="Y701" s="230" t="s">
        <v>4388</v>
      </c>
      <c r="Z701" s="230" t="s">
        <v>4388</v>
      </c>
    </row>
    <row r="702" spans="1:26" x14ac:dyDescent="0.3">
      <c r="A702" s="230">
        <v>705546</v>
      </c>
      <c r="B702" s="230" t="s">
        <v>1616</v>
      </c>
      <c r="C702" s="230" t="s">
        <v>146</v>
      </c>
      <c r="I702" s="232" t="s">
        <v>4288</v>
      </c>
      <c r="W702" s="230" t="s">
        <v>4388</v>
      </c>
      <c r="X702" s="230" t="s">
        <v>4388</v>
      </c>
      <c r="Y702" s="230" t="s">
        <v>4388</v>
      </c>
      <c r="Z702" s="230" t="s">
        <v>4388</v>
      </c>
    </row>
    <row r="703" spans="1:26" x14ac:dyDescent="0.3">
      <c r="A703" s="230">
        <v>705548</v>
      </c>
      <c r="B703" s="230" t="s">
        <v>1617</v>
      </c>
      <c r="C703" s="230" t="s">
        <v>175</v>
      </c>
      <c r="I703" s="232" t="s">
        <v>4288</v>
      </c>
      <c r="X703" s="230" t="s">
        <v>4388</v>
      </c>
      <c r="Y703" s="230" t="s">
        <v>4388</v>
      </c>
      <c r="Z703" s="230" t="s">
        <v>4388</v>
      </c>
    </row>
    <row r="704" spans="1:26" x14ac:dyDescent="0.3">
      <c r="A704" s="230">
        <v>705549</v>
      </c>
      <c r="B704" s="230" t="s">
        <v>1618</v>
      </c>
      <c r="C704" s="230" t="s">
        <v>102</v>
      </c>
      <c r="I704" s="232" t="s">
        <v>4288</v>
      </c>
      <c r="W704" s="230" t="s">
        <v>4388</v>
      </c>
      <c r="X704" s="230" t="s">
        <v>4388</v>
      </c>
      <c r="Y704" s="230" t="s">
        <v>4388</v>
      </c>
      <c r="Z704" s="230" t="s">
        <v>4388</v>
      </c>
    </row>
    <row r="705" spans="1:26" x14ac:dyDescent="0.3">
      <c r="A705" s="230">
        <v>705556</v>
      </c>
      <c r="B705" s="230" t="s">
        <v>1781</v>
      </c>
      <c r="C705" s="230" t="s">
        <v>64</v>
      </c>
      <c r="I705" s="232" t="s">
        <v>4288</v>
      </c>
      <c r="Y705" s="230" t="s">
        <v>4388</v>
      </c>
      <c r="Z705" s="230" t="s">
        <v>4388</v>
      </c>
    </row>
    <row r="706" spans="1:26" x14ac:dyDescent="0.3">
      <c r="A706" s="230">
        <v>705558</v>
      </c>
      <c r="B706" s="230" t="s">
        <v>1619</v>
      </c>
      <c r="C706" s="230" t="s">
        <v>116</v>
      </c>
      <c r="I706" s="232" t="s">
        <v>4288</v>
      </c>
      <c r="W706" s="230" t="s">
        <v>4388</v>
      </c>
      <c r="X706" s="230" t="s">
        <v>4388</v>
      </c>
      <c r="Y706" s="230" t="s">
        <v>4388</v>
      </c>
      <c r="Z706" s="230" t="s">
        <v>4388</v>
      </c>
    </row>
    <row r="707" spans="1:26" x14ac:dyDescent="0.3">
      <c r="A707" s="230">
        <v>705561</v>
      </c>
      <c r="B707" s="230" t="s">
        <v>1104</v>
      </c>
      <c r="C707" s="230" t="s">
        <v>114</v>
      </c>
      <c r="I707" s="232" t="s">
        <v>4288</v>
      </c>
      <c r="V707" s="230" t="s">
        <v>4388</v>
      </c>
      <c r="Y707" s="230" t="s">
        <v>4388</v>
      </c>
      <c r="Z707" s="230" t="s">
        <v>4388</v>
      </c>
    </row>
    <row r="708" spans="1:26" x14ac:dyDescent="0.3">
      <c r="A708" s="230">
        <v>705563</v>
      </c>
      <c r="B708" s="230" t="s">
        <v>1621</v>
      </c>
      <c r="C708" s="230" t="s">
        <v>200</v>
      </c>
      <c r="I708" s="232" t="s">
        <v>4288</v>
      </c>
      <c r="W708" s="230" t="s">
        <v>4388</v>
      </c>
      <c r="X708" s="230" t="s">
        <v>4388</v>
      </c>
      <c r="Y708" s="230" t="s">
        <v>4388</v>
      </c>
      <c r="Z708" s="230" t="s">
        <v>4388</v>
      </c>
    </row>
    <row r="709" spans="1:26" x14ac:dyDescent="0.3">
      <c r="A709" s="230">
        <v>705566</v>
      </c>
      <c r="B709" s="230" t="s">
        <v>1782</v>
      </c>
      <c r="C709" s="230" t="s">
        <v>81</v>
      </c>
      <c r="I709" s="232" t="s">
        <v>4288</v>
      </c>
      <c r="W709" s="230" t="s">
        <v>4388</v>
      </c>
      <c r="X709" s="230" t="s">
        <v>4388</v>
      </c>
      <c r="Y709" s="230" t="s">
        <v>4388</v>
      </c>
      <c r="Z709" s="230" t="s">
        <v>4388</v>
      </c>
    </row>
    <row r="710" spans="1:26" x14ac:dyDescent="0.3">
      <c r="A710" s="230">
        <v>705570</v>
      </c>
      <c r="B710" s="230" t="s">
        <v>1783</v>
      </c>
      <c r="C710" s="230" t="s">
        <v>587</v>
      </c>
      <c r="I710" s="232" t="s">
        <v>4288</v>
      </c>
      <c r="W710" s="230" t="s">
        <v>4388</v>
      </c>
      <c r="X710" s="230" t="s">
        <v>4388</v>
      </c>
      <c r="Y710" s="230" t="s">
        <v>4388</v>
      </c>
      <c r="Z710" s="230" t="s">
        <v>4388</v>
      </c>
    </row>
    <row r="711" spans="1:26" x14ac:dyDescent="0.3">
      <c r="A711" s="230">
        <v>705573</v>
      </c>
      <c r="B711" s="230" t="s">
        <v>1623</v>
      </c>
      <c r="C711" s="230" t="s">
        <v>68</v>
      </c>
      <c r="I711" s="232" t="s">
        <v>4288</v>
      </c>
      <c r="W711" s="230" t="s">
        <v>4388</v>
      </c>
      <c r="X711" s="230" t="s">
        <v>4388</v>
      </c>
      <c r="Y711" s="230" t="s">
        <v>4388</v>
      </c>
      <c r="Z711" s="230" t="s">
        <v>4388</v>
      </c>
    </row>
    <row r="712" spans="1:26" x14ac:dyDescent="0.3">
      <c r="A712" s="230">
        <v>705577</v>
      </c>
      <c r="B712" s="230" t="s">
        <v>1784</v>
      </c>
      <c r="C712" s="230" t="s">
        <v>1785</v>
      </c>
      <c r="I712" s="232" t="s">
        <v>4288</v>
      </c>
      <c r="W712" s="230" t="s">
        <v>4388</v>
      </c>
      <c r="X712" s="230" t="s">
        <v>4388</v>
      </c>
      <c r="Y712" s="230" t="s">
        <v>4388</v>
      </c>
      <c r="Z712" s="230" t="s">
        <v>4388</v>
      </c>
    </row>
    <row r="713" spans="1:26" x14ac:dyDescent="0.3">
      <c r="A713" s="230">
        <v>705582</v>
      </c>
      <c r="B713" s="230" t="s">
        <v>1786</v>
      </c>
      <c r="C713" s="230" t="s">
        <v>637</v>
      </c>
      <c r="I713" s="232" t="s">
        <v>4288</v>
      </c>
      <c r="W713" s="230" t="s">
        <v>4388</v>
      </c>
      <c r="Y713" s="230" t="s">
        <v>4388</v>
      </c>
      <c r="Z713" s="230" t="s">
        <v>4388</v>
      </c>
    </row>
    <row r="714" spans="1:26" x14ac:dyDescent="0.3">
      <c r="A714" s="230">
        <v>705587</v>
      </c>
      <c r="B714" s="230" t="s">
        <v>1624</v>
      </c>
      <c r="C714" s="230" t="s">
        <v>525</v>
      </c>
      <c r="I714" s="232" t="s">
        <v>4288</v>
      </c>
      <c r="W714" s="230" t="s">
        <v>4388</v>
      </c>
      <c r="X714" s="230" t="s">
        <v>4388</v>
      </c>
      <c r="Y714" s="230" t="s">
        <v>4388</v>
      </c>
      <c r="Z714" s="230" t="s">
        <v>4388</v>
      </c>
    </row>
    <row r="715" spans="1:26" x14ac:dyDescent="0.3">
      <c r="A715" s="230">
        <v>705588</v>
      </c>
      <c r="B715" s="230" t="s">
        <v>1187</v>
      </c>
      <c r="C715" s="230" t="s">
        <v>69</v>
      </c>
      <c r="I715" s="232" t="s">
        <v>4288</v>
      </c>
      <c r="V715" s="230" t="s">
        <v>4388</v>
      </c>
      <c r="W715" s="230" t="s">
        <v>4388</v>
      </c>
      <c r="Y715" s="230" t="s">
        <v>4388</v>
      </c>
      <c r="Z715" s="230" t="s">
        <v>4388</v>
      </c>
    </row>
    <row r="716" spans="1:26" x14ac:dyDescent="0.3">
      <c r="A716" s="230">
        <v>705591</v>
      </c>
      <c r="B716" s="230" t="s">
        <v>1787</v>
      </c>
      <c r="C716" s="230" t="s">
        <v>68</v>
      </c>
      <c r="I716" s="232" t="s">
        <v>4288</v>
      </c>
      <c r="W716" s="230" t="s">
        <v>4388</v>
      </c>
      <c r="X716" s="230" t="s">
        <v>4388</v>
      </c>
      <c r="Y716" s="230" t="s">
        <v>4388</v>
      </c>
      <c r="Z716" s="230" t="s">
        <v>4388</v>
      </c>
    </row>
    <row r="717" spans="1:26" x14ac:dyDescent="0.3">
      <c r="A717" s="230">
        <v>705600</v>
      </c>
      <c r="B717" s="230" t="s">
        <v>1788</v>
      </c>
      <c r="C717" s="230" t="s">
        <v>71</v>
      </c>
      <c r="I717" s="232" t="s">
        <v>4288</v>
      </c>
      <c r="W717" s="230" t="s">
        <v>4388</v>
      </c>
      <c r="X717" s="230" t="s">
        <v>4388</v>
      </c>
      <c r="Y717" s="230" t="s">
        <v>4388</v>
      </c>
      <c r="Z717" s="230" t="s">
        <v>4388</v>
      </c>
    </row>
    <row r="718" spans="1:26" x14ac:dyDescent="0.3">
      <c r="A718" s="230">
        <v>705611</v>
      </c>
      <c r="B718" s="230" t="s">
        <v>1625</v>
      </c>
      <c r="C718" s="230" t="s">
        <v>405</v>
      </c>
      <c r="I718" s="232" t="s">
        <v>4288</v>
      </c>
      <c r="W718" s="230" t="s">
        <v>4388</v>
      </c>
      <c r="X718" s="230" t="s">
        <v>4388</v>
      </c>
      <c r="Y718" s="230" t="s">
        <v>4388</v>
      </c>
      <c r="Z718" s="230" t="s">
        <v>4388</v>
      </c>
    </row>
    <row r="719" spans="1:26" x14ac:dyDescent="0.3">
      <c r="A719" s="230">
        <v>705613</v>
      </c>
      <c r="B719" s="230" t="s">
        <v>1789</v>
      </c>
      <c r="C719" s="230" t="s">
        <v>94</v>
      </c>
      <c r="I719" s="232" t="s">
        <v>4288</v>
      </c>
      <c r="W719" s="230" t="s">
        <v>4388</v>
      </c>
      <c r="X719" s="230" t="s">
        <v>4388</v>
      </c>
      <c r="Y719" s="230" t="s">
        <v>4388</v>
      </c>
      <c r="Z719" s="230" t="s">
        <v>4388</v>
      </c>
    </row>
    <row r="720" spans="1:26" x14ac:dyDescent="0.3">
      <c r="A720" s="230">
        <v>705618</v>
      </c>
      <c r="B720" s="230" t="s">
        <v>1626</v>
      </c>
      <c r="C720" s="230" t="s">
        <v>130</v>
      </c>
      <c r="I720" s="232" t="s">
        <v>4288</v>
      </c>
      <c r="W720" s="230" t="s">
        <v>4388</v>
      </c>
      <c r="X720" s="230" t="s">
        <v>4388</v>
      </c>
      <c r="Y720" s="230" t="s">
        <v>4388</v>
      </c>
      <c r="Z720" s="230" t="s">
        <v>4388</v>
      </c>
    </row>
    <row r="721" spans="1:26" x14ac:dyDescent="0.3">
      <c r="A721" s="230">
        <v>705621</v>
      </c>
      <c r="B721" s="230" t="s">
        <v>1627</v>
      </c>
      <c r="C721" s="230" t="s">
        <v>197</v>
      </c>
      <c r="I721" s="232" t="s">
        <v>4288</v>
      </c>
      <c r="W721" s="230" t="s">
        <v>4388</v>
      </c>
      <c r="X721" s="230" t="s">
        <v>4388</v>
      </c>
      <c r="Y721" s="230" t="s">
        <v>4388</v>
      </c>
      <c r="Z721" s="230" t="s">
        <v>4388</v>
      </c>
    </row>
    <row r="722" spans="1:26" x14ac:dyDescent="0.3">
      <c r="A722" s="230">
        <v>705625</v>
      </c>
      <c r="B722" s="230" t="s">
        <v>1790</v>
      </c>
      <c r="C722" s="230" t="s">
        <v>414</v>
      </c>
      <c r="I722" s="232" t="s">
        <v>4288</v>
      </c>
      <c r="W722" s="230" t="s">
        <v>4388</v>
      </c>
      <c r="X722" s="230" t="s">
        <v>4388</v>
      </c>
      <c r="Y722" s="230" t="s">
        <v>4388</v>
      </c>
      <c r="Z722" s="230" t="s">
        <v>4388</v>
      </c>
    </row>
    <row r="723" spans="1:26" x14ac:dyDescent="0.3">
      <c r="A723" s="230">
        <v>705626</v>
      </c>
      <c r="B723" s="230" t="s">
        <v>1791</v>
      </c>
      <c r="C723" s="230" t="s">
        <v>145</v>
      </c>
      <c r="I723" s="232" t="s">
        <v>4288</v>
      </c>
      <c r="W723" s="230" t="s">
        <v>4388</v>
      </c>
      <c r="X723" s="230" t="s">
        <v>4388</v>
      </c>
      <c r="Y723" s="230" t="s">
        <v>4388</v>
      </c>
      <c r="Z723" s="230" t="s">
        <v>4388</v>
      </c>
    </row>
    <row r="724" spans="1:26" x14ac:dyDescent="0.3">
      <c r="A724" s="230">
        <v>705627</v>
      </c>
      <c r="B724" s="230" t="s">
        <v>1628</v>
      </c>
      <c r="C724" s="230" t="s">
        <v>68</v>
      </c>
      <c r="I724" s="232" t="s">
        <v>4288</v>
      </c>
      <c r="Y724" s="230" t="s">
        <v>4388</v>
      </c>
      <c r="Z724" s="230" t="s">
        <v>4388</v>
      </c>
    </row>
    <row r="725" spans="1:26" x14ac:dyDescent="0.3">
      <c r="A725" s="230">
        <v>705633</v>
      </c>
      <c r="B725" s="230" t="s">
        <v>1629</v>
      </c>
      <c r="C725" s="230" t="s">
        <v>94</v>
      </c>
      <c r="I725" s="232" t="s">
        <v>4288</v>
      </c>
      <c r="W725" s="230" t="s">
        <v>4388</v>
      </c>
      <c r="X725" s="230" t="s">
        <v>4388</v>
      </c>
      <c r="Y725" s="230" t="s">
        <v>4388</v>
      </c>
      <c r="Z725" s="230" t="s">
        <v>4388</v>
      </c>
    </row>
    <row r="726" spans="1:26" x14ac:dyDescent="0.3">
      <c r="A726" s="230">
        <v>705637</v>
      </c>
      <c r="B726" s="230" t="s">
        <v>1792</v>
      </c>
      <c r="C726" s="230" t="s">
        <v>290</v>
      </c>
      <c r="I726" s="232" t="s">
        <v>4288</v>
      </c>
      <c r="Y726" s="230" t="s">
        <v>4388</v>
      </c>
      <c r="Z726" s="230" t="s">
        <v>4388</v>
      </c>
    </row>
    <row r="727" spans="1:26" x14ac:dyDescent="0.3">
      <c r="A727" s="230">
        <v>705638</v>
      </c>
      <c r="B727" s="230" t="s">
        <v>1793</v>
      </c>
      <c r="C727" s="230" t="s">
        <v>1794</v>
      </c>
      <c r="I727" s="232" t="s">
        <v>4288</v>
      </c>
      <c r="W727" s="230" t="s">
        <v>4388</v>
      </c>
      <c r="X727" s="230" t="s">
        <v>4388</v>
      </c>
      <c r="Y727" s="230" t="s">
        <v>4388</v>
      </c>
      <c r="Z727" s="230" t="s">
        <v>4388</v>
      </c>
    </row>
    <row r="728" spans="1:26" x14ac:dyDescent="0.3">
      <c r="A728" s="230">
        <v>705639</v>
      </c>
      <c r="B728" s="230" t="s">
        <v>379</v>
      </c>
      <c r="C728" s="230" t="s">
        <v>136</v>
      </c>
      <c r="I728" s="232" t="s">
        <v>4288</v>
      </c>
      <c r="X728" s="230" t="s">
        <v>4388</v>
      </c>
      <c r="Y728" s="230" t="s">
        <v>4388</v>
      </c>
      <c r="Z728" s="230" t="s">
        <v>4388</v>
      </c>
    </row>
    <row r="729" spans="1:26" x14ac:dyDescent="0.3">
      <c r="A729" s="230">
        <v>705641</v>
      </c>
      <c r="B729" s="230" t="s">
        <v>1795</v>
      </c>
      <c r="C729" s="230" t="s">
        <v>67</v>
      </c>
      <c r="I729" s="232" t="s">
        <v>4288</v>
      </c>
      <c r="W729" s="230" t="s">
        <v>4388</v>
      </c>
      <c r="Y729" s="230" t="s">
        <v>4388</v>
      </c>
      <c r="Z729" s="230" t="s">
        <v>4388</v>
      </c>
    </row>
    <row r="730" spans="1:26" x14ac:dyDescent="0.3">
      <c r="A730" s="230">
        <v>705642</v>
      </c>
      <c r="B730" s="230" t="s">
        <v>1796</v>
      </c>
      <c r="C730" s="230" t="s">
        <v>155</v>
      </c>
      <c r="I730" s="232" t="s">
        <v>4288</v>
      </c>
      <c r="W730" s="230" t="s">
        <v>4388</v>
      </c>
      <c r="X730" s="230" t="s">
        <v>4388</v>
      </c>
      <c r="Y730" s="230" t="s">
        <v>4388</v>
      </c>
      <c r="Z730" s="230" t="s">
        <v>4388</v>
      </c>
    </row>
    <row r="731" spans="1:26" x14ac:dyDescent="0.3">
      <c r="A731" s="230">
        <v>705643</v>
      </c>
      <c r="B731" s="230" t="s">
        <v>1797</v>
      </c>
      <c r="C731" s="230" t="s">
        <v>342</v>
      </c>
      <c r="I731" s="232" t="s">
        <v>4288</v>
      </c>
      <c r="W731" s="230" t="s">
        <v>4388</v>
      </c>
      <c r="X731" s="230" t="s">
        <v>4388</v>
      </c>
      <c r="Y731" s="230" t="s">
        <v>4388</v>
      </c>
      <c r="Z731" s="230" t="s">
        <v>4388</v>
      </c>
    </row>
    <row r="732" spans="1:26" x14ac:dyDescent="0.3">
      <c r="A732" s="230">
        <v>705644</v>
      </c>
      <c r="B732" s="230" t="s">
        <v>1798</v>
      </c>
      <c r="C732" s="230" t="s">
        <v>1799</v>
      </c>
      <c r="I732" s="232" t="s">
        <v>4288</v>
      </c>
      <c r="W732" s="230" t="s">
        <v>4388</v>
      </c>
      <c r="X732" s="230" t="s">
        <v>4388</v>
      </c>
      <c r="Y732" s="230" t="s">
        <v>4388</v>
      </c>
      <c r="Z732" s="230" t="s">
        <v>4388</v>
      </c>
    </row>
    <row r="733" spans="1:26" x14ac:dyDescent="0.3">
      <c r="A733" s="230">
        <v>705645</v>
      </c>
      <c r="B733" s="230" t="s">
        <v>1800</v>
      </c>
      <c r="C733" s="230" t="s">
        <v>252</v>
      </c>
      <c r="I733" s="232" t="s">
        <v>4288</v>
      </c>
      <c r="W733" s="230" t="s">
        <v>4388</v>
      </c>
      <c r="X733" s="230" t="s">
        <v>4388</v>
      </c>
      <c r="Y733" s="230" t="s">
        <v>4388</v>
      </c>
      <c r="Z733" s="230" t="s">
        <v>4388</v>
      </c>
    </row>
    <row r="734" spans="1:26" x14ac:dyDescent="0.3">
      <c r="A734" s="230">
        <v>705646</v>
      </c>
      <c r="B734" s="230" t="s">
        <v>1200</v>
      </c>
      <c r="C734" s="230" t="s">
        <v>449</v>
      </c>
      <c r="I734" s="232" t="s">
        <v>4288</v>
      </c>
      <c r="W734" s="230" t="s">
        <v>4388</v>
      </c>
      <c r="X734" s="230" t="s">
        <v>4388</v>
      </c>
      <c r="Y734" s="230" t="s">
        <v>4388</v>
      </c>
      <c r="Z734" s="230" t="s">
        <v>4388</v>
      </c>
    </row>
    <row r="735" spans="1:26" x14ac:dyDescent="0.3">
      <c r="A735" s="230">
        <v>705647</v>
      </c>
      <c r="B735" s="230" t="s">
        <v>1801</v>
      </c>
      <c r="C735" s="230" t="s">
        <v>1802</v>
      </c>
      <c r="I735" s="232" t="s">
        <v>4288</v>
      </c>
      <c r="W735" s="230" t="s">
        <v>4388</v>
      </c>
      <c r="Y735" s="230" t="s">
        <v>4388</v>
      </c>
      <c r="Z735" s="230" t="s">
        <v>4388</v>
      </c>
    </row>
    <row r="736" spans="1:26" x14ac:dyDescent="0.3">
      <c r="A736" s="230">
        <v>705649</v>
      </c>
      <c r="B736" s="230" t="s">
        <v>1803</v>
      </c>
      <c r="C736" s="230" t="s">
        <v>67</v>
      </c>
      <c r="I736" s="232" t="s">
        <v>4288</v>
      </c>
      <c r="X736" s="230" t="s">
        <v>4388</v>
      </c>
      <c r="Y736" s="230" t="s">
        <v>4388</v>
      </c>
      <c r="Z736" s="230" t="s">
        <v>4388</v>
      </c>
    </row>
    <row r="737" spans="1:26" x14ac:dyDescent="0.3">
      <c r="A737" s="230">
        <v>705650</v>
      </c>
      <c r="B737" s="230" t="s">
        <v>1804</v>
      </c>
      <c r="C737" s="230" t="s">
        <v>345</v>
      </c>
      <c r="I737" s="232" t="s">
        <v>4288</v>
      </c>
      <c r="W737" s="230" t="s">
        <v>4388</v>
      </c>
      <c r="Y737" s="230" t="s">
        <v>4388</v>
      </c>
      <c r="Z737" s="230" t="s">
        <v>4388</v>
      </c>
    </row>
    <row r="738" spans="1:26" x14ac:dyDescent="0.3">
      <c r="A738" s="230">
        <v>705652</v>
      </c>
      <c r="B738" s="230" t="s">
        <v>1806</v>
      </c>
      <c r="C738" s="230" t="s">
        <v>112</v>
      </c>
      <c r="I738" s="232" t="s">
        <v>4288</v>
      </c>
      <c r="W738" s="230" t="s">
        <v>4388</v>
      </c>
      <c r="X738" s="230" t="s">
        <v>4388</v>
      </c>
      <c r="Y738" s="230" t="s">
        <v>4388</v>
      </c>
      <c r="Z738" s="230" t="s">
        <v>4388</v>
      </c>
    </row>
    <row r="739" spans="1:26" x14ac:dyDescent="0.3">
      <c r="A739" s="230">
        <v>705654</v>
      </c>
      <c r="B739" s="230" t="s">
        <v>1807</v>
      </c>
      <c r="C739" s="230" t="s">
        <v>103</v>
      </c>
      <c r="I739" s="232" t="s">
        <v>4288</v>
      </c>
      <c r="Y739" s="230" t="s">
        <v>4388</v>
      </c>
      <c r="Z739" s="230" t="s">
        <v>4388</v>
      </c>
    </row>
    <row r="740" spans="1:26" x14ac:dyDescent="0.3">
      <c r="A740" s="230">
        <v>705655</v>
      </c>
      <c r="B740" s="230" t="s">
        <v>1808</v>
      </c>
      <c r="C740" s="230" t="s">
        <v>97</v>
      </c>
      <c r="I740" s="232" t="s">
        <v>4288</v>
      </c>
      <c r="W740" s="230" t="s">
        <v>4388</v>
      </c>
      <c r="Y740" s="230" t="s">
        <v>4388</v>
      </c>
      <c r="Z740" s="230" t="s">
        <v>4388</v>
      </c>
    </row>
    <row r="741" spans="1:26" x14ac:dyDescent="0.3">
      <c r="A741" s="230">
        <v>705656</v>
      </c>
      <c r="B741" s="230" t="s">
        <v>1809</v>
      </c>
      <c r="C741" s="230" t="s">
        <v>68</v>
      </c>
      <c r="I741" s="232" t="s">
        <v>4288</v>
      </c>
      <c r="Y741" s="230" t="s">
        <v>4388</v>
      </c>
      <c r="Z741" s="230" t="s">
        <v>4388</v>
      </c>
    </row>
    <row r="742" spans="1:26" x14ac:dyDescent="0.3">
      <c r="A742" s="230">
        <v>705657</v>
      </c>
      <c r="B742" s="230" t="s">
        <v>1810</v>
      </c>
      <c r="C742" s="230" t="s">
        <v>1811</v>
      </c>
      <c r="I742" s="232" t="s">
        <v>4288</v>
      </c>
      <c r="W742" s="230" t="s">
        <v>4388</v>
      </c>
      <c r="X742" s="230" t="s">
        <v>4388</v>
      </c>
      <c r="Y742" s="230" t="s">
        <v>4388</v>
      </c>
      <c r="Z742" s="230" t="s">
        <v>4388</v>
      </c>
    </row>
    <row r="743" spans="1:26" x14ac:dyDescent="0.3">
      <c r="A743" s="230">
        <v>705658</v>
      </c>
      <c r="B743" s="230" t="s">
        <v>1812</v>
      </c>
      <c r="C743" s="230" t="s">
        <v>136</v>
      </c>
      <c r="I743" s="232" t="s">
        <v>4288</v>
      </c>
      <c r="W743" s="230" t="s">
        <v>4388</v>
      </c>
      <c r="X743" s="230" t="s">
        <v>4388</v>
      </c>
      <c r="Y743" s="230" t="s">
        <v>4388</v>
      </c>
      <c r="Z743" s="230" t="s">
        <v>4388</v>
      </c>
    </row>
    <row r="744" spans="1:26" x14ac:dyDescent="0.3">
      <c r="A744" s="230">
        <v>705661</v>
      </c>
      <c r="B744" s="230" t="s">
        <v>1813</v>
      </c>
      <c r="C744" s="230" t="s">
        <v>136</v>
      </c>
      <c r="I744" s="232" t="s">
        <v>4288</v>
      </c>
      <c r="W744" s="230" t="s">
        <v>4388</v>
      </c>
      <c r="Y744" s="230" t="s">
        <v>4388</v>
      </c>
      <c r="Z744" s="230" t="s">
        <v>4388</v>
      </c>
    </row>
    <row r="745" spans="1:26" x14ac:dyDescent="0.3">
      <c r="A745" s="230">
        <v>705664</v>
      </c>
      <c r="B745" s="230" t="s">
        <v>1814</v>
      </c>
      <c r="C745" s="230" t="s">
        <v>70</v>
      </c>
      <c r="I745" s="232" t="s">
        <v>4288</v>
      </c>
      <c r="W745" s="230" t="s">
        <v>4388</v>
      </c>
      <c r="X745" s="230" t="s">
        <v>4388</v>
      </c>
      <c r="Y745" s="230" t="s">
        <v>4388</v>
      </c>
      <c r="Z745" s="230" t="s">
        <v>4388</v>
      </c>
    </row>
    <row r="746" spans="1:26" x14ac:dyDescent="0.3">
      <c r="A746" s="230">
        <v>705666</v>
      </c>
      <c r="B746" s="230" t="s">
        <v>1815</v>
      </c>
      <c r="C746" s="230" t="s">
        <v>1816</v>
      </c>
      <c r="I746" s="232" t="s">
        <v>4288</v>
      </c>
      <c r="W746" s="230" t="s">
        <v>4388</v>
      </c>
      <c r="X746" s="230" t="s">
        <v>4388</v>
      </c>
      <c r="Y746" s="230" t="s">
        <v>4388</v>
      </c>
      <c r="Z746" s="230" t="s">
        <v>4388</v>
      </c>
    </row>
    <row r="747" spans="1:26" x14ac:dyDescent="0.3">
      <c r="A747" s="230">
        <v>705668</v>
      </c>
      <c r="B747" s="230" t="s">
        <v>1817</v>
      </c>
      <c r="C747" s="230" t="s">
        <v>103</v>
      </c>
      <c r="I747" s="232" t="s">
        <v>4288</v>
      </c>
      <c r="W747" s="230" t="s">
        <v>4388</v>
      </c>
      <c r="X747" s="230" t="s">
        <v>4388</v>
      </c>
      <c r="Y747" s="230" t="s">
        <v>4388</v>
      </c>
      <c r="Z747" s="230" t="s">
        <v>4388</v>
      </c>
    </row>
    <row r="748" spans="1:26" x14ac:dyDescent="0.3">
      <c r="A748" s="230">
        <v>705669</v>
      </c>
      <c r="B748" s="230" t="s">
        <v>1818</v>
      </c>
      <c r="C748" s="230" t="s">
        <v>66</v>
      </c>
      <c r="I748" s="232" t="s">
        <v>4288</v>
      </c>
      <c r="W748" s="230" t="s">
        <v>4388</v>
      </c>
      <c r="Y748" s="230" t="s">
        <v>4388</v>
      </c>
      <c r="Z748" s="230" t="s">
        <v>4388</v>
      </c>
    </row>
    <row r="749" spans="1:26" x14ac:dyDescent="0.3">
      <c r="A749" s="230">
        <v>705671</v>
      </c>
      <c r="B749" s="230" t="s">
        <v>1819</v>
      </c>
      <c r="C749" s="230" t="s">
        <v>151</v>
      </c>
      <c r="I749" s="232" t="s">
        <v>4288</v>
      </c>
      <c r="W749" s="230" t="s">
        <v>4388</v>
      </c>
      <c r="X749" s="230" t="s">
        <v>4388</v>
      </c>
      <c r="Y749" s="230" t="s">
        <v>4388</v>
      </c>
      <c r="Z749" s="230" t="s">
        <v>4388</v>
      </c>
    </row>
    <row r="750" spans="1:26" x14ac:dyDescent="0.3">
      <c r="A750" s="230">
        <v>705672</v>
      </c>
      <c r="B750" s="230" t="s">
        <v>1820</v>
      </c>
      <c r="C750" s="230" t="s">
        <v>329</v>
      </c>
      <c r="I750" s="232" t="s">
        <v>4288</v>
      </c>
      <c r="W750" s="230" t="s">
        <v>4388</v>
      </c>
      <c r="X750" s="230" t="s">
        <v>4388</v>
      </c>
      <c r="Y750" s="230" t="s">
        <v>4388</v>
      </c>
      <c r="Z750" s="230" t="s">
        <v>4388</v>
      </c>
    </row>
    <row r="751" spans="1:26" x14ac:dyDescent="0.3">
      <c r="A751" s="230">
        <v>705673</v>
      </c>
      <c r="B751" s="230" t="s">
        <v>1821</v>
      </c>
      <c r="C751" s="230" t="s">
        <v>1014</v>
      </c>
      <c r="I751" s="232" t="s">
        <v>4288</v>
      </c>
      <c r="W751" s="230" t="s">
        <v>4388</v>
      </c>
      <c r="X751" s="230" t="s">
        <v>4388</v>
      </c>
      <c r="Y751" s="230" t="s">
        <v>4388</v>
      </c>
      <c r="Z751" s="230" t="s">
        <v>4388</v>
      </c>
    </row>
    <row r="752" spans="1:26" x14ac:dyDescent="0.3">
      <c r="A752" s="230">
        <v>705674</v>
      </c>
      <c r="B752" s="230" t="s">
        <v>1822</v>
      </c>
      <c r="C752" s="230" t="s">
        <v>547</v>
      </c>
      <c r="I752" s="232" t="s">
        <v>4288</v>
      </c>
      <c r="W752" s="230" t="s">
        <v>4388</v>
      </c>
      <c r="X752" s="230" t="s">
        <v>4388</v>
      </c>
      <c r="Y752" s="230" t="s">
        <v>4388</v>
      </c>
      <c r="Z752" s="230" t="s">
        <v>4388</v>
      </c>
    </row>
    <row r="753" spans="1:26" x14ac:dyDescent="0.3">
      <c r="A753" s="230">
        <v>705675</v>
      </c>
      <c r="B753" s="230" t="s">
        <v>1823</v>
      </c>
      <c r="C753" s="230" t="s">
        <v>155</v>
      </c>
      <c r="I753" s="232" t="s">
        <v>4288</v>
      </c>
      <c r="W753" s="230" t="s">
        <v>4388</v>
      </c>
      <c r="X753" s="230" t="s">
        <v>4388</v>
      </c>
      <c r="Y753" s="230" t="s">
        <v>4388</v>
      </c>
      <c r="Z753" s="230" t="s">
        <v>4388</v>
      </c>
    </row>
    <row r="754" spans="1:26" x14ac:dyDescent="0.3">
      <c r="A754" s="230">
        <v>705676</v>
      </c>
      <c r="B754" s="230" t="s">
        <v>1824</v>
      </c>
      <c r="C754" s="230" t="s">
        <v>78</v>
      </c>
      <c r="I754" s="232" t="s">
        <v>4288</v>
      </c>
      <c r="W754" s="230" t="s">
        <v>4388</v>
      </c>
      <c r="X754" s="230" t="s">
        <v>4388</v>
      </c>
      <c r="Y754" s="230" t="s">
        <v>4388</v>
      </c>
      <c r="Z754" s="230" t="s">
        <v>4388</v>
      </c>
    </row>
    <row r="755" spans="1:26" x14ac:dyDescent="0.3">
      <c r="A755" s="230">
        <v>705677</v>
      </c>
      <c r="B755" s="230" t="s">
        <v>1825</v>
      </c>
      <c r="C755" s="230" t="s">
        <v>1826</v>
      </c>
      <c r="I755" s="232" t="s">
        <v>4288</v>
      </c>
      <c r="Y755" s="230" t="s">
        <v>4388</v>
      </c>
      <c r="Z755" s="230" t="s">
        <v>4388</v>
      </c>
    </row>
    <row r="756" spans="1:26" x14ac:dyDescent="0.3">
      <c r="A756" s="230">
        <v>705678</v>
      </c>
      <c r="B756" s="230" t="s">
        <v>1827</v>
      </c>
      <c r="C756" s="230" t="s">
        <v>1828</v>
      </c>
      <c r="I756" s="232" t="s">
        <v>4288</v>
      </c>
      <c r="W756" s="230" t="s">
        <v>4388</v>
      </c>
      <c r="X756" s="230" t="s">
        <v>4388</v>
      </c>
      <c r="Y756" s="230" t="s">
        <v>4388</v>
      </c>
      <c r="Z756" s="230" t="s">
        <v>4388</v>
      </c>
    </row>
    <row r="757" spans="1:26" x14ac:dyDescent="0.3">
      <c r="A757" s="230">
        <v>705679</v>
      </c>
      <c r="B757" s="230" t="s">
        <v>2912</v>
      </c>
      <c r="C757" s="230" t="s">
        <v>142</v>
      </c>
      <c r="I757" s="232" t="s">
        <v>4288</v>
      </c>
      <c r="Z757" s="230" t="s">
        <v>4388</v>
      </c>
    </row>
    <row r="758" spans="1:26" x14ac:dyDescent="0.3">
      <c r="A758" s="230">
        <v>705680</v>
      </c>
      <c r="B758" s="230" t="s">
        <v>1829</v>
      </c>
      <c r="C758" s="230" t="s">
        <v>66</v>
      </c>
      <c r="I758" s="232" t="s">
        <v>4288</v>
      </c>
      <c r="Y758" s="230" t="s">
        <v>4388</v>
      </c>
      <c r="Z758" s="230" t="s">
        <v>4388</v>
      </c>
    </row>
    <row r="759" spans="1:26" x14ac:dyDescent="0.3">
      <c r="A759" s="230">
        <v>705681</v>
      </c>
      <c r="B759" s="230" t="s">
        <v>1830</v>
      </c>
      <c r="C759" s="230" t="s">
        <v>1831</v>
      </c>
      <c r="I759" s="232" t="s">
        <v>4288</v>
      </c>
      <c r="Y759" s="230" t="s">
        <v>4388</v>
      </c>
      <c r="Z759" s="230" t="s">
        <v>4388</v>
      </c>
    </row>
    <row r="760" spans="1:26" x14ac:dyDescent="0.3">
      <c r="A760" s="230">
        <v>705682</v>
      </c>
      <c r="B760" s="230" t="s">
        <v>1832</v>
      </c>
      <c r="C760" s="230" t="s">
        <v>251</v>
      </c>
      <c r="I760" s="232" t="s">
        <v>4288</v>
      </c>
      <c r="W760" s="230" t="s">
        <v>4388</v>
      </c>
      <c r="X760" s="230" t="s">
        <v>4388</v>
      </c>
      <c r="Y760" s="230" t="s">
        <v>4388</v>
      </c>
      <c r="Z760" s="230" t="s">
        <v>4388</v>
      </c>
    </row>
    <row r="761" spans="1:26" x14ac:dyDescent="0.3">
      <c r="A761" s="230">
        <v>705683</v>
      </c>
      <c r="B761" s="230" t="s">
        <v>1833</v>
      </c>
      <c r="C761" s="230" t="s">
        <v>240</v>
      </c>
      <c r="I761" s="232" t="s">
        <v>4288</v>
      </c>
      <c r="W761" s="230" t="s">
        <v>4388</v>
      </c>
      <c r="X761" s="230" t="s">
        <v>4388</v>
      </c>
      <c r="Y761" s="230" t="s">
        <v>4388</v>
      </c>
      <c r="Z761" s="230" t="s">
        <v>4388</v>
      </c>
    </row>
    <row r="762" spans="1:26" x14ac:dyDescent="0.3">
      <c r="A762" s="230">
        <v>705684</v>
      </c>
      <c r="B762" s="230" t="s">
        <v>1834</v>
      </c>
      <c r="C762" s="230" t="s">
        <v>344</v>
      </c>
      <c r="I762" s="232" t="s">
        <v>4288</v>
      </c>
      <c r="W762" s="230" t="s">
        <v>4388</v>
      </c>
      <c r="X762" s="230" t="s">
        <v>4388</v>
      </c>
      <c r="Y762" s="230" t="s">
        <v>4388</v>
      </c>
      <c r="Z762" s="230" t="s">
        <v>4388</v>
      </c>
    </row>
    <row r="763" spans="1:26" x14ac:dyDescent="0.3">
      <c r="A763" s="230">
        <v>705686</v>
      </c>
      <c r="B763" s="230" t="s">
        <v>1835</v>
      </c>
      <c r="C763" s="230" t="s">
        <v>89</v>
      </c>
      <c r="I763" s="232" t="s">
        <v>4288</v>
      </c>
      <c r="W763" s="230" t="s">
        <v>4388</v>
      </c>
      <c r="X763" s="230" t="s">
        <v>4388</v>
      </c>
      <c r="Y763" s="230" t="s">
        <v>4388</v>
      </c>
      <c r="Z763" s="230" t="s">
        <v>4388</v>
      </c>
    </row>
    <row r="764" spans="1:26" x14ac:dyDescent="0.3">
      <c r="A764" s="230">
        <v>705687</v>
      </c>
      <c r="B764" s="230" t="s">
        <v>1836</v>
      </c>
      <c r="C764" s="230" t="s">
        <v>91</v>
      </c>
      <c r="I764" s="232" t="s">
        <v>4288</v>
      </c>
      <c r="W764" s="230" t="s">
        <v>4388</v>
      </c>
      <c r="Y764" s="230" t="s">
        <v>4388</v>
      </c>
      <c r="Z764" s="230" t="s">
        <v>4388</v>
      </c>
    </row>
    <row r="765" spans="1:26" x14ac:dyDescent="0.3">
      <c r="A765" s="230">
        <v>705688</v>
      </c>
      <c r="B765" s="230" t="s">
        <v>1837</v>
      </c>
      <c r="C765" s="230" t="s">
        <v>244</v>
      </c>
      <c r="I765" s="232" t="s">
        <v>4288</v>
      </c>
      <c r="W765" s="230" t="s">
        <v>4388</v>
      </c>
      <c r="X765" s="230" t="s">
        <v>4388</v>
      </c>
      <c r="Y765" s="230" t="s">
        <v>4388</v>
      </c>
      <c r="Z765" s="230" t="s">
        <v>4388</v>
      </c>
    </row>
    <row r="766" spans="1:26" x14ac:dyDescent="0.3">
      <c r="A766" s="230">
        <v>705689</v>
      </c>
      <c r="B766" s="230" t="s">
        <v>1838</v>
      </c>
      <c r="C766" s="230" t="s">
        <v>101</v>
      </c>
      <c r="I766" s="232" t="s">
        <v>4288</v>
      </c>
      <c r="W766" s="230" t="s">
        <v>4388</v>
      </c>
      <c r="X766" s="230" t="s">
        <v>4388</v>
      </c>
      <c r="Y766" s="230" t="s">
        <v>4388</v>
      </c>
      <c r="Z766" s="230" t="s">
        <v>4388</v>
      </c>
    </row>
    <row r="767" spans="1:26" x14ac:dyDescent="0.3">
      <c r="A767" s="230">
        <v>705692</v>
      </c>
      <c r="B767" s="230" t="s">
        <v>1839</v>
      </c>
      <c r="C767" s="230" t="s">
        <v>69</v>
      </c>
      <c r="I767" s="232" t="s">
        <v>4288</v>
      </c>
      <c r="W767" s="230" t="s">
        <v>4388</v>
      </c>
      <c r="X767" s="230" t="s">
        <v>4388</v>
      </c>
      <c r="Y767" s="230" t="s">
        <v>4388</v>
      </c>
      <c r="Z767" s="230" t="s">
        <v>4388</v>
      </c>
    </row>
    <row r="768" spans="1:26" x14ac:dyDescent="0.3">
      <c r="A768" s="230">
        <v>705694</v>
      </c>
      <c r="B768" s="230" t="s">
        <v>1841</v>
      </c>
      <c r="C768" s="230" t="s">
        <v>96</v>
      </c>
      <c r="I768" s="232" t="s">
        <v>4288</v>
      </c>
      <c r="W768" s="230" t="s">
        <v>4388</v>
      </c>
      <c r="X768" s="230" t="s">
        <v>4388</v>
      </c>
      <c r="Y768" s="230" t="s">
        <v>4388</v>
      </c>
      <c r="Z768" s="230" t="s">
        <v>4388</v>
      </c>
    </row>
    <row r="769" spans="1:26" x14ac:dyDescent="0.3">
      <c r="A769" s="230">
        <v>705695</v>
      </c>
      <c r="B769" s="230" t="s">
        <v>1842</v>
      </c>
      <c r="C769" s="230" t="s">
        <v>129</v>
      </c>
      <c r="I769" s="232" t="s">
        <v>4288</v>
      </c>
      <c r="Y769" s="230" t="s">
        <v>4388</v>
      </c>
      <c r="Z769" s="230" t="s">
        <v>4388</v>
      </c>
    </row>
    <row r="770" spans="1:26" x14ac:dyDescent="0.3">
      <c r="A770" s="230">
        <v>705696</v>
      </c>
      <c r="B770" s="230" t="s">
        <v>1843</v>
      </c>
      <c r="C770" s="230" t="s">
        <v>90</v>
      </c>
      <c r="I770" s="232" t="s">
        <v>4288</v>
      </c>
      <c r="W770" s="230" t="s">
        <v>4388</v>
      </c>
      <c r="X770" s="230" t="s">
        <v>4388</v>
      </c>
      <c r="Y770" s="230" t="s">
        <v>4388</v>
      </c>
      <c r="Z770" s="230" t="s">
        <v>4388</v>
      </c>
    </row>
    <row r="771" spans="1:26" x14ac:dyDescent="0.3">
      <c r="A771" s="230">
        <v>705697</v>
      </c>
      <c r="B771" s="230" t="s">
        <v>1844</v>
      </c>
      <c r="C771" s="230" t="s">
        <v>252</v>
      </c>
      <c r="I771" s="232" t="s">
        <v>4288</v>
      </c>
      <c r="W771" s="230" t="s">
        <v>4388</v>
      </c>
      <c r="X771" s="230" t="s">
        <v>4388</v>
      </c>
      <c r="Y771" s="230" t="s">
        <v>4388</v>
      </c>
      <c r="Z771" s="230" t="s">
        <v>4388</v>
      </c>
    </row>
    <row r="772" spans="1:26" x14ac:dyDescent="0.3">
      <c r="A772" s="230">
        <v>705699</v>
      </c>
      <c r="B772" s="230" t="s">
        <v>1845</v>
      </c>
      <c r="C772" s="230" t="s">
        <v>69</v>
      </c>
      <c r="I772" s="232" t="s">
        <v>4288</v>
      </c>
      <c r="W772" s="230" t="s">
        <v>4388</v>
      </c>
      <c r="X772" s="230" t="s">
        <v>4388</v>
      </c>
      <c r="Y772" s="230" t="s">
        <v>4388</v>
      </c>
      <c r="Z772" s="230" t="s">
        <v>4388</v>
      </c>
    </row>
    <row r="773" spans="1:26" x14ac:dyDescent="0.3">
      <c r="A773" s="230">
        <v>705700</v>
      </c>
      <c r="B773" s="230" t="s">
        <v>1846</v>
      </c>
      <c r="C773" s="230" t="s">
        <v>248</v>
      </c>
      <c r="I773" s="232" t="s">
        <v>4288</v>
      </c>
      <c r="W773" s="230" t="s">
        <v>4388</v>
      </c>
      <c r="Y773" s="230" t="s">
        <v>4388</v>
      </c>
      <c r="Z773" s="230" t="s">
        <v>4388</v>
      </c>
    </row>
    <row r="774" spans="1:26" x14ac:dyDescent="0.3">
      <c r="A774" s="230">
        <v>705701</v>
      </c>
      <c r="B774" s="230" t="s">
        <v>1847</v>
      </c>
      <c r="C774" s="230" t="s">
        <v>69</v>
      </c>
      <c r="I774" s="232" t="s">
        <v>4288</v>
      </c>
      <c r="W774" s="230" t="s">
        <v>4388</v>
      </c>
      <c r="X774" s="230" t="s">
        <v>4388</v>
      </c>
      <c r="Y774" s="230" t="s">
        <v>4388</v>
      </c>
      <c r="Z774" s="230" t="s">
        <v>4388</v>
      </c>
    </row>
    <row r="775" spans="1:26" x14ac:dyDescent="0.3">
      <c r="A775" s="230">
        <v>705702</v>
      </c>
      <c r="B775" s="230" t="s">
        <v>1848</v>
      </c>
      <c r="C775" s="230" t="s">
        <v>82</v>
      </c>
      <c r="I775" s="232" t="s">
        <v>4288</v>
      </c>
      <c r="W775" s="230" t="s">
        <v>4388</v>
      </c>
      <c r="X775" s="230" t="s">
        <v>4388</v>
      </c>
      <c r="Y775" s="230" t="s">
        <v>4388</v>
      </c>
      <c r="Z775" s="230" t="s">
        <v>4388</v>
      </c>
    </row>
    <row r="776" spans="1:26" x14ac:dyDescent="0.3">
      <c r="A776" s="230">
        <v>705705</v>
      </c>
      <c r="B776" s="230" t="s">
        <v>1849</v>
      </c>
      <c r="C776" s="230" t="s">
        <v>102</v>
      </c>
      <c r="I776" s="232" t="s">
        <v>4288</v>
      </c>
      <c r="W776" s="230" t="s">
        <v>4388</v>
      </c>
      <c r="X776" s="230" t="s">
        <v>4388</v>
      </c>
      <c r="Y776" s="230" t="s">
        <v>4388</v>
      </c>
      <c r="Z776" s="230" t="s">
        <v>4388</v>
      </c>
    </row>
    <row r="777" spans="1:26" x14ac:dyDescent="0.3">
      <c r="A777" s="230">
        <v>705706</v>
      </c>
      <c r="B777" s="230" t="s">
        <v>1850</v>
      </c>
      <c r="C777" s="230" t="s">
        <v>1851</v>
      </c>
      <c r="I777" s="232" t="s">
        <v>4288</v>
      </c>
      <c r="Y777" s="230" t="s">
        <v>4388</v>
      </c>
      <c r="Z777" s="230" t="s">
        <v>4388</v>
      </c>
    </row>
    <row r="778" spans="1:26" x14ac:dyDescent="0.3">
      <c r="A778" s="230">
        <v>705708</v>
      </c>
      <c r="B778" s="230" t="s">
        <v>1852</v>
      </c>
      <c r="C778" s="230" t="s">
        <v>429</v>
      </c>
      <c r="I778" s="232" t="s">
        <v>4288</v>
      </c>
      <c r="X778" s="230" t="s">
        <v>4388</v>
      </c>
      <c r="Y778" s="230" t="s">
        <v>4388</v>
      </c>
      <c r="Z778" s="230" t="s">
        <v>4388</v>
      </c>
    </row>
    <row r="779" spans="1:26" x14ac:dyDescent="0.3">
      <c r="A779" s="230">
        <v>705709</v>
      </c>
      <c r="B779" s="230" t="s">
        <v>1853</v>
      </c>
      <c r="C779" s="230" t="s">
        <v>249</v>
      </c>
      <c r="I779" s="232" t="s">
        <v>4288</v>
      </c>
      <c r="W779" s="230" t="s">
        <v>4388</v>
      </c>
      <c r="X779" s="230" t="s">
        <v>4388</v>
      </c>
      <c r="Y779" s="230" t="s">
        <v>4388</v>
      </c>
      <c r="Z779" s="230" t="s">
        <v>4388</v>
      </c>
    </row>
    <row r="780" spans="1:26" x14ac:dyDescent="0.3">
      <c r="A780" s="230">
        <v>705710</v>
      </c>
      <c r="B780" s="230" t="s">
        <v>1854</v>
      </c>
      <c r="C780" s="230" t="s">
        <v>64</v>
      </c>
      <c r="I780" s="232" t="s">
        <v>4288</v>
      </c>
      <c r="W780" s="230" t="s">
        <v>4388</v>
      </c>
      <c r="X780" s="230" t="s">
        <v>4388</v>
      </c>
      <c r="Y780" s="230" t="s">
        <v>4388</v>
      </c>
      <c r="Z780" s="230" t="s">
        <v>4388</v>
      </c>
    </row>
    <row r="781" spans="1:26" x14ac:dyDescent="0.3">
      <c r="A781" s="230">
        <v>705712</v>
      </c>
      <c r="B781" s="230" t="s">
        <v>1855</v>
      </c>
      <c r="C781" s="230" t="s">
        <v>66</v>
      </c>
      <c r="I781" s="232" t="s">
        <v>4288</v>
      </c>
      <c r="X781" s="230" t="s">
        <v>4388</v>
      </c>
      <c r="Y781" s="230" t="s">
        <v>4388</v>
      </c>
      <c r="Z781" s="230" t="s">
        <v>4388</v>
      </c>
    </row>
    <row r="782" spans="1:26" x14ac:dyDescent="0.3">
      <c r="A782" s="230">
        <v>705713</v>
      </c>
      <c r="B782" s="230" t="s">
        <v>1856</v>
      </c>
      <c r="C782" s="230" t="s">
        <v>582</v>
      </c>
      <c r="I782" s="232" t="s">
        <v>4288</v>
      </c>
      <c r="W782" s="230" t="s">
        <v>4388</v>
      </c>
      <c r="X782" s="230" t="s">
        <v>4388</v>
      </c>
      <c r="Y782" s="230" t="s">
        <v>4388</v>
      </c>
      <c r="Z782" s="230" t="s">
        <v>4388</v>
      </c>
    </row>
    <row r="783" spans="1:26" x14ac:dyDescent="0.3">
      <c r="A783" s="230">
        <v>705714</v>
      </c>
      <c r="B783" s="230" t="s">
        <v>1857</v>
      </c>
      <c r="C783" s="230" t="s">
        <v>1858</v>
      </c>
      <c r="I783" s="232" t="s">
        <v>4288</v>
      </c>
      <c r="W783" s="230" t="s">
        <v>4388</v>
      </c>
      <c r="X783" s="230" t="s">
        <v>4388</v>
      </c>
      <c r="Y783" s="230" t="s">
        <v>4388</v>
      </c>
      <c r="Z783" s="230" t="s">
        <v>4388</v>
      </c>
    </row>
    <row r="784" spans="1:26" x14ac:dyDescent="0.3">
      <c r="A784" s="230">
        <v>705716</v>
      </c>
      <c r="B784" s="230" t="s">
        <v>1860</v>
      </c>
      <c r="C784" s="230" t="s">
        <v>115</v>
      </c>
      <c r="I784" s="232" t="s">
        <v>4288</v>
      </c>
      <c r="W784" s="230" t="s">
        <v>4388</v>
      </c>
      <c r="X784" s="230" t="s">
        <v>4388</v>
      </c>
      <c r="Y784" s="230" t="s">
        <v>4388</v>
      </c>
      <c r="Z784" s="230" t="s">
        <v>4388</v>
      </c>
    </row>
    <row r="785" spans="1:26" x14ac:dyDescent="0.3">
      <c r="A785" s="230">
        <v>705719</v>
      </c>
      <c r="B785" s="230" t="s">
        <v>1861</v>
      </c>
      <c r="C785" s="230" t="s">
        <v>336</v>
      </c>
      <c r="I785" s="232" t="s">
        <v>4288</v>
      </c>
      <c r="W785" s="230" t="s">
        <v>4388</v>
      </c>
      <c r="X785" s="230" t="s">
        <v>4388</v>
      </c>
      <c r="Y785" s="230" t="s">
        <v>4388</v>
      </c>
      <c r="Z785" s="230" t="s">
        <v>4388</v>
      </c>
    </row>
    <row r="786" spans="1:26" x14ac:dyDescent="0.3">
      <c r="A786" s="230">
        <v>705720</v>
      </c>
      <c r="B786" s="230" t="s">
        <v>1862</v>
      </c>
      <c r="C786" s="230" t="s">
        <v>155</v>
      </c>
      <c r="I786" s="232" t="s">
        <v>4288</v>
      </c>
      <c r="W786" s="230" t="s">
        <v>4388</v>
      </c>
      <c r="X786" s="230" t="s">
        <v>4388</v>
      </c>
      <c r="Y786" s="230" t="s">
        <v>4388</v>
      </c>
      <c r="Z786" s="230" t="s">
        <v>4388</v>
      </c>
    </row>
    <row r="787" spans="1:26" x14ac:dyDescent="0.3">
      <c r="A787" s="230">
        <v>705722</v>
      </c>
      <c r="B787" s="230" t="s">
        <v>1863</v>
      </c>
      <c r="C787" s="230" t="s">
        <v>1864</v>
      </c>
      <c r="I787" s="232" t="s">
        <v>4288</v>
      </c>
      <c r="Y787" s="230" t="s">
        <v>4388</v>
      </c>
      <c r="Z787" s="230" t="s">
        <v>4388</v>
      </c>
    </row>
    <row r="788" spans="1:26" x14ac:dyDescent="0.3">
      <c r="A788" s="230">
        <v>705725</v>
      </c>
      <c r="B788" s="230" t="s">
        <v>1865</v>
      </c>
      <c r="C788" s="230" t="s">
        <v>210</v>
      </c>
      <c r="I788" s="232" t="s">
        <v>4288</v>
      </c>
      <c r="X788" s="230" t="s">
        <v>4388</v>
      </c>
      <c r="Y788" s="230" t="s">
        <v>4388</v>
      </c>
      <c r="Z788" s="230" t="s">
        <v>4388</v>
      </c>
    </row>
    <row r="789" spans="1:26" x14ac:dyDescent="0.3">
      <c r="A789" s="230">
        <v>705726</v>
      </c>
      <c r="B789" s="230" t="s">
        <v>1866</v>
      </c>
      <c r="C789" s="230" t="s">
        <v>1190</v>
      </c>
      <c r="I789" s="232" t="s">
        <v>4288</v>
      </c>
      <c r="W789" s="230" t="s">
        <v>4388</v>
      </c>
      <c r="X789" s="230" t="s">
        <v>4388</v>
      </c>
      <c r="Y789" s="230" t="s">
        <v>4388</v>
      </c>
      <c r="Z789" s="230" t="s">
        <v>4388</v>
      </c>
    </row>
    <row r="790" spans="1:26" x14ac:dyDescent="0.3">
      <c r="A790" s="230">
        <v>705727</v>
      </c>
      <c r="B790" s="230" t="s">
        <v>1867</v>
      </c>
      <c r="C790" s="230" t="s">
        <v>393</v>
      </c>
      <c r="I790" s="232" t="s">
        <v>4288</v>
      </c>
      <c r="W790" s="230" t="s">
        <v>4388</v>
      </c>
      <c r="X790" s="230" t="s">
        <v>4388</v>
      </c>
      <c r="Y790" s="230" t="s">
        <v>4388</v>
      </c>
      <c r="Z790" s="230" t="s">
        <v>4388</v>
      </c>
    </row>
    <row r="791" spans="1:26" x14ac:dyDescent="0.3">
      <c r="A791" s="230">
        <v>705728</v>
      </c>
      <c r="B791" s="230" t="s">
        <v>1868</v>
      </c>
      <c r="C791" s="230" t="s">
        <v>563</v>
      </c>
      <c r="I791" s="232" t="s">
        <v>4288</v>
      </c>
      <c r="W791" s="230" t="s">
        <v>4388</v>
      </c>
      <c r="X791" s="230" t="s">
        <v>4388</v>
      </c>
      <c r="Y791" s="230" t="s">
        <v>4388</v>
      </c>
      <c r="Z791" s="230" t="s">
        <v>4388</v>
      </c>
    </row>
    <row r="792" spans="1:26" x14ac:dyDescent="0.3">
      <c r="A792" s="230">
        <v>705729</v>
      </c>
      <c r="B792" s="230" t="s">
        <v>1869</v>
      </c>
      <c r="C792" s="230" t="s">
        <v>155</v>
      </c>
      <c r="I792" s="232" t="s">
        <v>4288</v>
      </c>
      <c r="W792" s="230" t="s">
        <v>4388</v>
      </c>
      <c r="X792" s="230" t="s">
        <v>4388</v>
      </c>
      <c r="Y792" s="230" t="s">
        <v>4388</v>
      </c>
      <c r="Z792" s="230" t="s">
        <v>4388</v>
      </c>
    </row>
    <row r="793" spans="1:26" x14ac:dyDescent="0.3">
      <c r="A793" s="230">
        <v>705731</v>
      </c>
      <c r="B793" s="230" t="s">
        <v>1870</v>
      </c>
      <c r="C793" s="230" t="s">
        <v>645</v>
      </c>
      <c r="I793" s="232" t="s">
        <v>4288</v>
      </c>
      <c r="W793" s="230" t="s">
        <v>4388</v>
      </c>
      <c r="Y793" s="230" t="s">
        <v>4388</v>
      </c>
      <c r="Z793" s="230" t="s">
        <v>4388</v>
      </c>
    </row>
    <row r="794" spans="1:26" x14ac:dyDescent="0.3">
      <c r="A794" s="230">
        <v>705733</v>
      </c>
      <c r="B794" s="230" t="s">
        <v>1871</v>
      </c>
      <c r="C794" s="230" t="s">
        <v>116</v>
      </c>
      <c r="I794" s="232" t="s">
        <v>4288</v>
      </c>
      <c r="W794" s="230" t="s">
        <v>4388</v>
      </c>
      <c r="Y794" s="230" t="s">
        <v>4388</v>
      </c>
      <c r="Z794" s="230" t="s">
        <v>4388</v>
      </c>
    </row>
    <row r="795" spans="1:26" x14ac:dyDescent="0.3">
      <c r="A795" s="230">
        <v>705734</v>
      </c>
      <c r="B795" s="230" t="s">
        <v>1872</v>
      </c>
      <c r="C795" s="230" t="s">
        <v>155</v>
      </c>
      <c r="I795" s="232" t="s">
        <v>4288</v>
      </c>
      <c r="W795" s="230" t="s">
        <v>4388</v>
      </c>
      <c r="X795" s="230" t="s">
        <v>4388</v>
      </c>
      <c r="Y795" s="230" t="s">
        <v>4388</v>
      </c>
      <c r="Z795" s="230" t="s">
        <v>4388</v>
      </c>
    </row>
    <row r="796" spans="1:26" x14ac:dyDescent="0.3">
      <c r="A796" s="230">
        <v>705736</v>
      </c>
      <c r="B796" s="230" t="s">
        <v>1873</v>
      </c>
      <c r="C796" s="230" t="s">
        <v>521</v>
      </c>
      <c r="I796" s="232" t="s">
        <v>4288</v>
      </c>
      <c r="Y796" s="230" t="s">
        <v>4388</v>
      </c>
      <c r="Z796" s="230" t="s">
        <v>4388</v>
      </c>
    </row>
    <row r="797" spans="1:26" x14ac:dyDescent="0.3">
      <c r="A797" s="230">
        <v>705737</v>
      </c>
      <c r="B797" s="230" t="s">
        <v>1874</v>
      </c>
      <c r="C797" s="230" t="s">
        <v>82</v>
      </c>
      <c r="I797" s="232" t="s">
        <v>4288</v>
      </c>
      <c r="W797" s="230" t="s">
        <v>4388</v>
      </c>
      <c r="Y797" s="230" t="s">
        <v>4388</v>
      </c>
      <c r="Z797" s="230" t="s">
        <v>4388</v>
      </c>
    </row>
    <row r="798" spans="1:26" x14ac:dyDescent="0.3">
      <c r="A798" s="230">
        <v>705738</v>
      </c>
      <c r="B798" s="230" t="s">
        <v>1875</v>
      </c>
      <c r="C798" s="230" t="s">
        <v>1802</v>
      </c>
      <c r="I798" s="232" t="s">
        <v>4288</v>
      </c>
      <c r="W798" s="230" t="s">
        <v>4388</v>
      </c>
      <c r="X798" s="230" t="s">
        <v>4388</v>
      </c>
      <c r="Y798" s="230" t="s">
        <v>4388</v>
      </c>
      <c r="Z798" s="230" t="s">
        <v>4388</v>
      </c>
    </row>
    <row r="799" spans="1:26" x14ac:dyDescent="0.3">
      <c r="A799" s="230">
        <v>705739</v>
      </c>
      <c r="B799" s="230" t="s">
        <v>1876</v>
      </c>
      <c r="C799" s="230" t="s">
        <v>472</v>
      </c>
      <c r="I799" s="232" t="s">
        <v>4288</v>
      </c>
      <c r="W799" s="230" t="s">
        <v>4388</v>
      </c>
      <c r="X799" s="230" t="s">
        <v>4388</v>
      </c>
      <c r="Y799" s="230" t="s">
        <v>4388</v>
      </c>
      <c r="Z799" s="230" t="s">
        <v>4388</v>
      </c>
    </row>
    <row r="800" spans="1:26" x14ac:dyDescent="0.3">
      <c r="A800" s="230">
        <v>705740</v>
      </c>
      <c r="B800" s="230" t="s">
        <v>1877</v>
      </c>
      <c r="C800" s="230" t="s">
        <v>1878</v>
      </c>
      <c r="I800" s="232" t="s">
        <v>4288</v>
      </c>
      <c r="W800" s="230" t="s">
        <v>4388</v>
      </c>
      <c r="X800" s="230" t="s">
        <v>4388</v>
      </c>
      <c r="Y800" s="230" t="s">
        <v>4388</v>
      </c>
      <c r="Z800" s="230" t="s">
        <v>4388</v>
      </c>
    </row>
    <row r="801" spans="1:26" x14ac:dyDescent="0.3">
      <c r="A801" s="230">
        <v>705741</v>
      </c>
      <c r="B801" s="230" t="s">
        <v>1879</v>
      </c>
      <c r="C801" s="230" t="s">
        <v>97</v>
      </c>
      <c r="I801" s="232" t="s">
        <v>4288</v>
      </c>
      <c r="W801" s="230" t="s">
        <v>4388</v>
      </c>
      <c r="X801" s="230" t="s">
        <v>4388</v>
      </c>
      <c r="Y801" s="230" t="s">
        <v>4388</v>
      </c>
      <c r="Z801" s="230" t="s">
        <v>4388</v>
      </c>
    </row>
    <row r="802" spans="1:26" x14ac:dyDescent="0.3">
      <c r="A802" s="230">
        <v>705742</v>
      </c>
      <c r="B802" s="230" t="s">
        <v>1880</v>
      </c>
      <c r="C802" s="230" t="s">
        <v>1881</v>
      </c>
      <c r="I802" s="232" t="s">
        <v>4288</v>
      </c>
      <c r="X802" s="230" t="s">
        <v>4388</v>
      </c>
      <c r="Y802" s="230" t="s">
        <v>4388</v>
      </c>
      <c r="Z802" s="230" t="s">
        <v>4388</v>
      </c>
    </row>
    <row r="803" spans="1:26" x14ac:dyDescent="0.3">
      <c r="A803" s="230">
        <v>705743</v>
      </c>
      <c r="B803" s="230" t="s">
        <v>1882</v>
      </c>
      <c r="C803" s="230" t="s">
        <v>509</v>
      </c>
      <c r="I803" s="232" t="s">
        <v>4288</v>
      </c>
      <c r="W803" s="230" t="s">
        <v>4388</v>
      </c>
      <c r="X803" s="230" t="s">
        <v>4388</v>
      </c>
      <c r="Y803" s="230" t="s">
        <v>4388</v>
      </c>
      <c r="Z803" s="230" t="s">
        <v>4388</v>
      </c>
    </row>
    <row r="804" spans="1:26" x14ac:dyDescent="0.3">
      <c r="A804" s="230">
        <v>705744</v>
      </c>
      <c r="B804" s="230" t="s">
        <v>1883</v>
      </c>
      <c r="C804" s="230" t="s">
        <v>70</v>
      </c>
      <c r="I804" s="232" t="s">
        <v>4288</v>
      </c>
      <c r="W804" s="230" t="s">
        <v>4388</v>
      </c>
      <c r="X804" s="230" t="s">
        <v>4388</v>
      </c>
      <c r="Y804" s="230" t="s">
        <v>4388</v>
      </c>
      <c r="Z804" s="230" t="s">
        <v>4388</v>
      </c>
    </row>
    <row r="805" spans="1:26" x14ac:dyDescent="0.3">
      <c r="A805" s="230">
        <v>705745</v>
      </c>
      <c r="B805" s="230" t="s">
        <v>1884</v>
      </c>
      <c r="C805" s="230" t="s">
        <v>155</v>
      </c>
      <c r="I805" s="232" t="s">
        <v>4288</v>
      </c>
      <c r="W805" s="230" t="s">
        <v>4388</v>
      </c>
      <c r="X805" s="230" t="s">
        <v>4388</v>
      </c>
      <c r="Y805" s="230" t="s">
        <v>4388</v>
      </c>
      <c r="Z805" s="230" t="s">
        <v>4388</v>
      </c>
    </row>
    <row r="806" spans="1:26" x14ac:dyDescent="0.3">
      <c r="A806" s="230">
        <v>705746</v>
      </c>
      <c r="B806" s="230" t="s">
        <v>1885</v>
      </c>
      <c r="C806" s="230" t="s">
        <v>66</v>
      </c>
      <c r="I806" s="232" t="s">
        <v>4288</v>
      </c>
      <c r="W806" s="230" t="s">
        <v>4388</v>
      </c>
      <c r="Y806" s="230" t="s">
        <v>4388</v>
      </c>
      <c r="Z806" s="230" t="s">
        <v>4388</v>
      </c>
    </row>
    <row r="807" spans="1:26" x14ac:dyDescent="0.3">
      <c r="A807" s="230">
        <v>705747</v>
      </c>
      <c r="B807" s="230" t="s">
        <v>1886</v>
      </c>
      <c r="C807" s="230" t="s">
        <v>66</v>
      </c>
      <c r="I807" s="232" t="s">
        <v>4288</v>
      </c>
      <c r="W807" s="230" t="s">
        <v>4388</v>
      </c>
      <c r="X807" s="230" t="s">
        <v>4388</v>
      </c>
      <c r="Y807" s="230" t="s">
        <v>4388</v>
      </c>
      <c r="Z807" s="230" t="s">
        <v>4388</v>
      </c>
    </row>
    <row r="808" spans="1:26" x14ac:dyDescent="0.3">
      <c r="A808" s="230">
        <v>705750</v>
      </c>
      <c r="B808" s="230" t="s">
        <v>1887</v>
      </c>
      <c r="C808" s="230" t="s">
        <v>249</v>
      </c>
      <c r="I808" s="232" t="s">
        <v>4288</v>
      </c>
      <c r="W808" s="230" t="s">
        <v>4388</v>
      </c>
      <c r="X808" s="230" t="s">
        <v>4388</v>
      </c>
      <c r="Y808" s="230" t="s">
        <v>4388</v>
      </c>
      <c r="Z808" s="230" t="s">
        <v>4388</v>
      </c>
    </row>
    <row r="809" spans="1:26" x14ac:dyDescent="0.3">
      <c r="A809" s="230">
        <v>705752</v>
      </c>
      <c r="B809" s="230" t="s">
        <v>1888</v>
      </c>
      <c r="C809" s="230" t="s">
        <v>607</v>
      </c>
      <c r="I809" s="232" t="s">
        <v>4288</v>
      </c>
      <c r="W809" s="230" t="s">
        <v>4388</v>
      </c>
      <c r="X809" s="230" t="s">
        <v>4388</v>
      </c>
      <c r="Y809" s="230" t="s">
        <v>4388</v>
      </c>
      <c r="Z809" s="230" t="s">
        <v>4388</v>
      </c>
    </row>
    <row r="810" spans="1:26" x14ac:dyDescent="0.3">
      <c r="A810" s="230">
        <v>705758</v>
      </c>
      <c r="B810" s="230" t="s">
        <v>1889</v>
      </c>
      <c r="C810" s="230" t="s">
        <v>66</v>
      </c>
      <c r="I810" s="232" t="s">
        <v>4288</v>
      </c>
      <c r="W810" s="230" t="s">
        <v>4388</v>
      </c>
      <c r="X810" s="230" t="s">
        <v>4388</v>
      </c>
      <c r="Y810" s="230" t="s">
        <v>4388</v>
      </c>
      <c r="Z810" s="230" t="s">
        <v>4388</v>
      </c>
    </row>
    <row r="811" spans="1:26" x14ac:dyDescent="0.3">
      <c r="A811" s="230">
        <v>705759</v>
      </c>
      <c r="B811" s="230" t="s">
        <v>1890</v>
      </c>
      <c r="C811" s="230" t="s">
        <v>147</v>
      </c>
      <c r="I811" s="232" t="s">
        <v>4288</v>
      </c>
      <c r="W811" s="230" t="s">
        <v>4388</v>
      </c>
      <c r="X811" s="230" t="s">
        <v>4388</v>
      </c>
      <c r="Y811" s="230" t="s">
        <v>4388</v>
      </c>
      <c r="Z811" s="230" t="s">
        <v>4388</v>
      </c>
    </row>
    <row r="812" spans="1:26" x14ac:dyDescent="0.3">
      <c r="A812" s="230">
        <v>705761</v>
      </c>
      <c r="B812" s="230" t="s">
        <v>1891</v>
      </c>
      <c r="C812" s="230" t="s">
        <v>164</v>
      </c>
      <c r="I812" s="232" t="s">
        <v>4288</v>
      </c>
      <c r="W812" s="230" t="s">
        <v>4388</v>
      </c>
      <c r="X812" s="230" t="s">
        <v>4388</v>
      </c>
      <c r="Y812" s="230" t="s">
        <v>4388</v>
      </c>
      <c r="Z812" s="230" t="s">
        <v>4388</v>
      </c>
    </row>
    <row r="813" spans="1:26" x14ac:dyDescent="0.3">
      <c r="A813" s="230">
        <v>705762</v>
      </c>
      <c r="B813" s="230" t="s">
        <v>1892</v>
      </c>
      <c r="C813" s="230" t="s">
        <v>455</v>
      </c>
      <c r="I813" s="232" t="s">
        <v>4288</v>
      </c>
      <c r="W813" s="230" t="s">
        <v>4388</v>
      </c>
      <c r="X813" s="230" t="s">
        <v>4388</v>
      </c>
      <c r="Y813" s="230" t="s">
        <v>4388</v>
      </c>
      <c r="Z813" s="230" t="s">
        <v>4388</v>
      </c>
    </row>
    <row r="814" spans="1:26" x14ac:dyDescent="0.3">
      <c r="A814" s="230">
        <v>705763</v>
      </c>
      <c r="B814" s="230" t="s">
        <v>1893</v>
      </c>
      <c r="C814" s="230" t="s">
        <v>103</v>
      </c>
      <c r="I814" s="232" t="s">
        <v>4288</v>
      </c>
      <c r="W814" s="230" t="s">
        <v>4388</v>
      </c>
      <c r="X814" s="230" t="s">
        <v>4388</v>
      </c>
      <c r="Y814" s="230" t="s">
        <v>4388</v>
      </c>
      <c r="Z814" s="230" t="s">
        <v>4388</v>
      </c>
    </row>
    <row r="815" spans="1:26" x14ac:dyDescent="0.3">
      <c r="A815" s="230">
        <v>705766</v>
      </c>
      <c r="B815" s="230" t="s">
        <v>1894</v>
      </c>
      <c r="C815" s="230" t="s">
        <v>364</v>
      </c>
      <c r="I815" s="232" t="s">
        <v>4288</v>
      </c>
      <c r="X815" s="230" t="s">
        <v>4388</v>
      </c>
      <c r="Y815" s="230" t="s">
        <v>4388</v>
      </c>
      <c r="Z815" s="230" t="s">
        <v>4388</v>
      </c>
    </row>
    <row r="816" spans="1:26" x14ac:dyDescent="0.3">
      <c r="A816" s="230">
        <v>705767</v>
      </c>
      <c r="B816" s="230" t="s">
        <v>1895</v>
      </c>
      <c r="C816" s="230" t="s">
        <v>640</v>
      </c>
      <c r="I816" s="232" t="s">
        <v>4288</v>
      </c>
      <c r="Y816" s="230" t="s">
        <v>4388</v>
      </c>
      <c r="Z816" s="230" t="s">
        <v>4388</v>
      </c>
    </row>
    <row r="817" spans="1:26" x14ac:dyDescent="0.3">
      <c r="A817" s="230">
        <v>705768</v>
      </c>
      <c r="B817" s="230" t="s">
        <v>1896</v>
      </c>
      <c r="C817" s="230" t="s">
        <v>240</v>
      </c>
      <c r="I817" s="232" t="s">
        <v>4288</v>
      </c>
      <c r="W817" s="230" t="s">
        <v>4388</v>
      </c>
      <c r="X817" s="230" t="s">
        <v>4388</v>
      </c>
      <c r="Y817" s="230" t="s">
        <v>4388</v>
      </c>
      <c r="Z817" s="230" t="s">
        <v>4388</v>
      </c>
    </row>
    <row r="818" spans="1:26" x14ac:dyDescent="0.3">
      <c r="A818" s="230">
        <v>705769</v>
      </c>
      <c r="B818" s="230" t="s">
        <v>1897</v>
      </c>
      <c r="C818" s="230" t="s">
        <v>577</v>
      </c>
      <c r="I818" s="232" t="s">
        <v>4288</v>
      </c>
      <c r="W818" s="230" t="s">
        <v>4388</v>
      </c>
      <c r="X818" s="230" t="s">
        <v>4388</v>
      </c>
      <c r="Y818" s="230" t="s">
        <v>4388</v>
      </c>
      <c r="Z818" s="230" t="s">
        <v>4388</v>
      </c>
    </row>
    <row r="819" spans="1:26" x14ac:dyDescent="0.3">
      <c r="A819" s="230">
        <v>705770</v>
      </c>
      <c r="B819" s="230" t="s">
        <v>1898</v>
      </c>
      <c r="C819" s="230" t="s">
        <v>155</v>
      </c>
      <c r="I819" s="232" t="s">
        <v>4288</v>
      </c>
      <c r="W819" s="230" t="s">
        <v>4388</v>
      </c>
      <c r="X819" s="230" t="s">
        <v>4388</v>
      </c>
      <c r="Y819" s="230" t="s">
        <v>4388</v>
      </c>
      <c r="Z819" s="230" t="s">
        <v>4388</v>
      </c>
    </row>
    <row r="820" spans="1:26" x14ac:dyDescent="0.3">
      <c r="A820" s="230">
        <v>705771</v>
      </c>
      <c r="B820" s="230" t="s">
        <v>1899</v>
      </c>
      <c r="C820" s="230" t="s">
        <v>69</v>
      </c>
      <c r="I820" s="232" t="s">
        <v>4288</v>
      </c>
      <c r="W820" s="230" t="s">
        <v>4388</v>
      </c>
      <c r="X820" s="230" t="s">
        <v>4388</v>
      </c>
      <c r="Y820" s="230" t="s">
        <v>4388</v>
      </c>
      <c r="Z820" s="230" t="s">
        <v>4388</v>
      </c>
    </row>
    <row r="821" spans="1:26" x14ac:dyDescent="0.3">
      <c r="A821" s="230">
        <v>705773</v>
      </c>
      <c r="B821" s="230" t="s">
        <v>1900</v>
      </c>
      <c r="C821" s="230" t="s">
        <v>420</v>
      </c>
      <c r="I821" s="232" t="s">
        <v>4288</v>
      </c>
      <c r="W821" s="230" t="s">
        <v>4388</v>
      </c>
      <c r="X821" s="230" t="s">
        <v>4388</v>
      </c>
      <c r="Y821" s="230" t="s">
        <v>4388</v>
      </c>
      <c r="Z821" s="230" t="s">
        <v>4388</v>
      </c>
    </row>
    <row r="822" spans="1:26" x14ac:dyDescent="0.3">
      <c r="A822" s="230">
        <v>705774</v>
      </c>
      <c r="B822" s="230" t="s">
        <v>1901</v>
      </c>
      <c r="C822" s="230" t="s">
        <v>1902</v>
      </c>
      <c r="I822" s="232" t="s">
        <v>4288</v>
      </c>
      <c r="W822" s="230" t="s">
        <v>4388</v>
      </c>
      <c r="X822" s="230" t="s">
        <v>4388</v>
      </c>
      <c r="Y822" s="230" t="s">
        <v>4388</v>
      </c>
      <c r="Z822" s="230" t="s">
        <v>4388</v>
      </c>
    </row>
    <row r="823" spans="1:26" x14ac:dyDescent="0.3">
      <c r="A823" s="230">
        <v>705776</v>
      </c>
      <c r="B823" s="230" t="s">
        <v>1903</v>
      </c>
      <c r="C823" s="230" t="s">
        <v>63</v>
      </c>
      <c r="I823" s="232" t="s">
        <v>4288</v>
      </c>
      <c r="W823" s="230" t="s">
        <v>4388</v>
      </c>
      <c r="Y823" s="230" t="s">
        <v>4388</v>
      </c>
      <c r="Z823" s="230" t="s">
        <v>4388</v>
      </c>
    </row>
    <row r="824" spans="1:26" x14ac:dyDescent="0.3">
      <c r="A824" s="230">
        <v>705777</v>
      </c>
      <c r="B824" s="230" t="s">
        <v>1904</v>
      </c>
      <c r="C824" s="230" t="s">
        <v>248</v>
      </c>
      <c r="I824" s="232" t="s">
        <v>4288</v>
      </c>
      <c r="W824" s="230" t="s">
        <v>4388</v>
      </c>
      <c r="X824" s="230" t="s">
        <v>4388</v>
      </c>
      <c r="Y824" s="230" t="s">
        <v>4388</v>
      </c>
      <c r="Z824" s="230" t="s">
        <v>4388</v>
      </c>
    </row>
    <row r="825" spans="1:26" x14ac:dyDescent="0.3">
      <c r="A825" s="230">
        <v>705778</v>
      </c>
      <c r="B825" s="230" t="s">
        <v>1905</v>
      </c>
      <c r="C825" s="230" t="s">
        <v>1906</v>
      </c>
      <c r="I825" s="232" t="s">
        <v>4288</v>
      </c>
      <c r="X825" s="230" t="s">
        <v>4388</v>
      </c>
      <c r="Y825" s="230" t="s">
        <v>4388</v>
      </c>
      <c r="Z825" s="230" t="s">
        <v>4388</v>
      </c>
    </row>
    <row r="826" spans="1:26" x14ac:dyDescent="0.3">
      <c r="A826" s="230">
        <v>705779</v>
      </c>
      <c r="B826" s="230" t="s">
        <v>1907</v>
      </c>
      <c r="C826" s="230" t="s">
        <v>240</v>
      </c>
      <c r="I826" s="232" t="s">
        <v>4288</v>
      </c>
      <c r="W826" s="230" t="s">
        <v>4388</v>
      </c>
      <c r="X826" s="230" t="s">
        <v>4388</v>
      </c>
      <c r="Y826" s="230" t="s">
        <v>4388</v>
      </c>
      <c r="Z826" s="230" t="s">
        <v>4388</v>
      </c>
    </row>
    <row r="827" spans="1:26" x14ac:dyDescent="0.3">
      <c r="A827" s="230">
        <v>705780</v>
      </c>
      <c r="B827" s="230" t="s">
        <v>1908</v>
      </c>
      <c r="C827" s="230" t="s">
        <v>1909</v>
      </c>
      <c r="I827" s="232" t="s">
        <v>4288</v>
      </c>
      <c r="W827" s="230" t="s">
        <v>4388</v>
      </c>
      <c r="X827" s="230" t="s">
        <v>4388</v>
      </c>
      <c r="Y827" s="230" t="s">
        <v>4388</v>
      </c>
      <c r="Z827" s="230" t="s">
        <v>4388</v>
      </c>
    </row>
    <row r="828" spans="1:26" x14ac:dyDescent="0.3">
      <c r="A828" s="230">
        <v>705781</v>
      </c>
      <c r="B828" s="230" t="s">
        <v>1910</v>
      </c>
      <c r="C828" s="230" t="s">
        <v>350</v>
      </c>
      <c r="I828" s="232" t="s">
        <v>4288</v>
      </c>
      <c r="W828" s="230" t="s">
        <v>4388</v>
      </c>
      <c r="X828" s="230" t="s">
        <v>4388</v>
      </c>
      <c r="Y828" s="230" t="s">
        <v>4388</v>
      </c>
      <c r="Z828" s="230" t="s">
        <v>4388</v>
      </c>
    </row>
    <row r="829" spans="1:26" x14ac:dyDescent="0.3">
      <c r="A829" s="230">
        <v>705782</v>
      </c>
      <c r="B829" s="230" t="s">
        <v>1911</v>
      </c>
      <c r="C829" s="230" t="s">
        <v>598</v>
      </c>
      <c r="I829" s="232" t="s">
        <v>4288</v>
      </c>
      <c r="W829" s="230" t="s">
        <v>4388</v>
      </c>
      <c r="X829" s="230" t="s">
        <v>4388</v>
      </c>
      <c r="Y829" s="230" t="s">
        <v>4388</v>
      </c>
      <c r="Z829" s="230" t="s">
        <v>4388</v>
      </c>
    </row>
    <row r="830" spans="1:26" x14ac:dyDescent="0.3">
      <c r="A830" s="230">
        <v>705783</v>
      </c>
      <c r="B830" s="230" t="s">
        <v>1912</v>
      </c>
      <c r="C830" s="230" t="s">
        <v>1913</v>
      </c>
      <c r="I830" s="232" t="s">
        <v>4288</v>
      </c>
      <c r="W830" s="230" t="s">
        <v>4388</v>
      </c>
      <c r="X830" s="230" t="s">
        <v>4388</v>
      </c>
      <c r="Y830" s="230" t="s">
        <v>4388</v>
      </c>
      <c r="Z830" s="230" t="s">
        <v>4388</v>
      </c>
    </row>
    <row r="831" spans="1:26" x14ac:dyDescent="0.3">
      <c r="A831" s="230">
        <v>705787</v>
      </c>
      <c r="B831" s="230" t="s">
        <v>1914</v>
      </c>
      <c r="C831" s="230" t="s">
        <v>296</v>
      </c>
      <c r="I831" s="232" t="s">
        <v>4288</v>
      </c>
      <c r="W831" s="230" t="s">
        <v>4388</v>
      </c>
      <c r="X831" s="230" t="s">
        <v>4388</v>
      </c>
      <c r="Y831" s="230" t="s">
        <v>4388</v>
      </c>
      <c r="Z831" s="230" t="s">
        <v>4388</v>
      </c>
    </row>
    <row r="832" spans="1:26" x14ac:dyDescent="0.3">
      <c r="A832" s="230">
        <v>705790</v>
      </c>
      <c r="B832" s="230" t="s">
        <v>1915</v>
      </c>
      <c r="C832" s="230" t="s">
        <v>624</v>
      </c>
      <c r="I832" s="232" t="s">
        <v>4288</v>
      </c>
      <c r="W832" s="230" t="s">
        <v>4388</v>
      </c>
      <c r="X832" s="230" t="s">
        <v>4388</v>
      </c>
      <c r="Y832" s="230" t="s">
        <v>4388</v>
      </c>
      <c r="Z832" s="230" t="s">
        <v>4388</v>
      </c>
    </row>
    <row r="833" spans="1:26" x14ac:dyDescent="0.3">
      <c r="A833" s="230">
        <v>705793</v>
      </c>
      <c r="B833" s="230" t="s">
        <v>1916</v>
      </c>
      <c r="C833" s="230" t="s">
        <v>103</v>
      </c>
      <c r="I833" s="232" t="s">
        <v>4288</v>
      </c>
      <c r="W833" s="230" t="s">
        <v>4388</v>
      </c>
      <c r="X833" s="230" t="s">
        <v>4388</v>
      </c>
      <c r="Y833" s="230" t="s">
        <v>4388</v>
      </c>
      <c r="Z833" s="230" t="s">
        <v>4388</v>
      </c>
    </row>
    <row r="834" spans="1:26" x14ac:dyDescent="0.3">
      <c r="A834" s="230">
        <v>705796</v>
      </c>
      <c r="B834" s="230" t="s">
        <v>1917</v>
      </c>
      <c r="C834" s="230" t="s">
        <v>82</v>
      </c>
      <c r="I834" s="232" t="s">
        <v>4288</v>
      </c>
      <c r="W834" s="230" t="s">
        <v>4388</v>
      </c>
      <c r="X834" s="230" t="s">
        <v>4388</v>
      </c>
      <c r="Y834" s="230" t="s">
        <v>4388</v>
      </c>
      <c r="Z834" s="230" t="s">
        <v>4388</v>
      </c>
    </row>
    <row r="835" spans="1:26" x14ac:dyDescent="0.3">
      <c r="A835" s="230">
        <v>705798</v>
      </c>
      <c r="B835" s="230" t="s">
        <v>1918</v>
      </c>
      <c r="C835" s="230" t="s">
        <v>116</v>
      </c>
      <c r="I835" s="232" t="s">
        <v>4288</v>
      </c>
      <c r="W835" s="230" t="s">
        <v>4388</v>
      </c>
      <c r="X835" s="230" t="s">
        <v>4388</v>
      </c>
      <c r="Y835" s="230" t="s">
        <v>4388</v>
      </c>
      <c r="Z835" s="230" t="s">
        <v>4388</v>
      </c>
    </row>
    <row r="836" spans="1:26" x14ac:dyDescent="0.3">
      <c r="A836" s="230">
        <v>705799</v>
      </c>
      <c r="B836" s="230" t="s">
        <v>1919</v>
      </c>
      <c r="C836" s="230" t="s">
        <v>1920</v>
      </c>
      <c r="I836" s="232" t="s">
        <v>4288</v>
      </c>
      <c r="W836" s="230" t="s">
        <v>4388</v>
      </c>
      <c r="X836" s="230" t="s">
        <v>4388</v>
      </c>
      <c r="Y836" s="230" t="s">
        <v>4388</v>
      </c>
      <c r="Z836" s="230" t="s">
        <v>4388</v>
      </c>
    </row>
    <row r="837" spans="1:26" x14ac:dyDescent="0.3">
      <c r="A837" s="230">
        <v>705801</v>
      </c>
      <c r="B837" s="230" t="s">
        <v>1921</v>
      </c>
      <c r="C837" s="230" t="s">
        <v>381</v>
      </c>
      <c r="I837" s="232" t="s">
        <v>4288</v>
      </c>
      <c r="W837" s="230" t="s">
        <v>4388</v>
      </c>
      <c r="Y837" s="230" t="s">
        <v>4388</v>
      </c>
      <c r="Z837" s="230" t="s">
        <v>4388</v>
      </c>
    </row>
    <row r="838" spans="1:26" x14ac:dyDescent="0.3">
      <c r="A838" s="230">
        <v>705802</v>
      </c>
      <c r="B838" s="230" t="s">
        <v>1922</v>
      </c>
      <c r="C838" s="230" t="s">
        <v>1923</v>
      </c>
      <c r="I838" s="232" t="s">
        <v>4288</v>
      </c>
      <c r="W838" s="230" t="s">
        <v>4388</v>
      </c>
      <c r="X838" s="230" t="s">
        <v>4388</v>
      </c>
      <c r="Y838" s="230" t="s">
        <v>4388</v>
      </c>
      <c r="Z838" s="230" t="s">
        <v>4388</v>
      </c>
    </row>
    <row r="839" spans="1:26" x14ac:dyDescent="0.3">
      <c r="A839" s="230">
        <v>705804</v>
      </c>
      <c r="B839" s="230" t="s">
        <v>1924</v>
      </c>
      <c r="C839" s="230" t="s">
        <v>116</v>
      </c>
      <c r="I839" s="232" t="s">
        <v>4288</v>
      </c>
      <c r="X839" s="230" t="s">
        <v>4388</v>
      </c>
      <c r="Y839" s="230" t="s">
        <v>4388</v>
      </c>
      <c r="Z839" s="230" t="s">
        <v>4388</v>
      </c>
    </row>
    <row r="840" spans="1:26" x14ac:dyDescent="0.3">
      <c r="A840" s="230">
        <v>705805</v>
      </c>
      <c r="B840" s="230" t="s">
        <v>1925</v>
      </c>
      <c r="C840" s="230" t="s">
        <v>375</v>
      </c>
      <c r="I840" s="232" t="s">
        <v>4288</v>
      </c>
      <c r="W840" s="230" t="s">
        <v>4388</v>
      </c>
      <c r="Y840" s="230" t="s">
        <v>4388</v>
      </c>
      <c r="Z840" s="230" t="s">
        <v>4388</v>
      </c>
    </row>
    <row r="841" spans="1:26" x14ac:dyDescent="0.3">
      <c r="A841" s="230">
        <v>705808</v>
      </c>
      <c r="B841" s="230" t="s">
        <v>1926</v>
      </c>
      <c r="C841" s="230" t="s">
        <v>1927</v>
      </c>
      <c r="I841" s="232" t="s">
        <v>4288</v>
      </c>
      <c r="W841" s="230" t="s">
        <v>4388</v>
      </c>
      <c r="X841" s="230" t="s">
        <v>4388</v>
      </c>
      <c r="Y841" s="230" t="s">
        <v>4388</v>
      </c>
      <c r="Z841" s="230" t="s">
        <v>4388</v>
      </c>
    </row>
    <row r="842" spans="1:26" x14ac:dyDescent="0.3">
      <c r="A842" s="230">
        <v>705811</v>
      </c>
      <c r="B842" s="230" t="s">
        <v>1928</v>
      </c>
      <c r="C842" s="230" t="s">
        <v>99</v>
      </c>
      <c r="I842" s="232" t="s">
        <v>4288</v>
      </c>
      <c r="W842" s="230" t="s">
        <v>4388</v>
      </c>
      <c r="X842" s="230" t="s">
        <v>4388</v>
      </c>
      <c r="Y842" s="230" t="s">
        <v>4388</v>
      </c>
      <c r="Z842" s="230" t="s">
        <v>4388</v>
      </c>
    </row>
    <row r="843" spans="1:26" x14ac:dyDescent="0.3">
      <c r="A843" s="230">
        <v>705812</v>
      </c>
      <c r="B843" s="230" t="s">
        <v>1929</v>
      </c>
      <c r="C843" s="230" t="s">
        <v>164</v>
      </c>
      <c r="I843" s="232" t="s">
        <v>4288</v>
      </c>
      <c r="W843" s="230" t="s">
        <v>4388</v>
      </c>
      <c r="X843" s="230" t="s">
        <v>4388</v>
      </c>
      <c r="Y843" s="230" t="s">
        <v>4388</v>
      </c>
      <c r="Z843" s="230" t="s">
        <v>4388</v>
      </c>
    </row>
    <row r="844" spans="1:26" x14ac:dyDescent="0.3">
      <c r="A844" s="230">
        <v>705816</v>
      </c>
      <c r="B844" s="230" t="s">
        <v>1930</v>
      </c>
      <c r="C844" s="230" t="s">
        <v>87</v>
      </c>
      <c r="I844" s="232" t="s">
        <v>4288</v>
      </c>
      <c r="X844" s="230" t="s">
        <v>4388</v>
      </c>
      <c r="Y844" s="230" t="s">
        <v>4388</v>
      </c>
      <c r="Z844" s="230" t="s">
        <v>4388</v>
      </c>
    </row>
    <row r="845" spans="1:26" x14ac:dyDescent="0.3">
      <c r="A845" s="230">
        <v>705818</v>
      </c>
      <c r="B845" s="230" t="s">
        <v>1931</v>
      </c>
      <c r="C845" s="230" t="s">
        <v>92</v>
      </c>
      <c r="I845" s="232" t="s">
        <v>4288</v>
      </c>
      <c r="W845" s="230" t="s">
        <v>4388</v>
      </c>
      <c r="X845" s="230" t="s">
        <v>4388</v>
      </c>
      <c r="Y845" s="230" t="s">
        <v>4388</v>
      </c>
      <c r="Z845" s="230" t="s">
        <v>4388</v>
      </c>
    </row>
    <row r="846" spans="1:26" x14ac:dyDescent="0.3">
      <c r="A846" s="230">
        <v>705819</v>
      </c>
      <c r="B846" s="230" t="s">
        <v>1932</v>
      </c>
      <c r="C846" s="230" t="s">
        <v>1933</v>
      </c>
      <c r="I846" s="232" t="s">
        <v>4288</v>
      </c>
      <c r="W846" s="230" t="s">
        <v>4388</v>
      </c>
      <c r="X846" s="230" t="s">
        <v>4388</v>
      </c>
      <c r="Y846" s="230" t="s">
        <v>4388</v>
      </c>
      <c r="Z846" s="230" t="s">
        <v>4388</v>
      </c>
    </row>
    <row r="847" spans="1:26" x14ac:dyDescent="0.3">
      <c r="A847" s="230">
        <v>705821</v>
      </c>
      <c r="B847" s="230" t="s">
        <v>1934</v>
      </c>
      <c r="C847" s="230" t="s">
        <v>1935</v>
      </c>
      <c r="I847" s="232" t="s">
        <v>4288</v>
      </c>
      <c r="W847" s="230" t="s">
        <v>4388</v>
      </c>
      <c r="X847" s="230" t="s">
        <v>4388</v>
      </c>
      <c r="Y847" s="230" t="s">
        <v>4388</v>
      </c>
      <c r="Z847" s="230" t="s">
        <v>4388</v>
      </c>
    </row>
    <row r="848" spans="1:26" x14ac:dyDescent="0.3">
      <c r="A848" s="230">
        <v>705822</v>
      </c>
      <c r="B848" s="230" t="s">
        <v>1936</v>
      </c>
      <c r="C848" s="230" t="s">
        <v>467</v>
      </c>
      <c r="I848" s="232" t="s">
        <v>4288</v>
      </c>
      <c r="W848" s="230" t="s">
        <v>4388</v>
      </c>
      <c r="X848" s="230" t="s">
        <v>4388</v>
      </c>
      <c r="Y848" s="230" t="s">
        <v>4388</v>
      </c>
      <c r="Z848" s="230" t="s">
        <v>4388</v>
      </c>
    </row>
    <row r="849" spans="1:26" x14ac:dyDescent="0.3">
      <c r="A849" s="230">
        <v>705823</v>
      </c>
      <c r="B849" s="230" t="s">
        <v>1937</v>
      </c>
      <c r="C849" s="230" t="s">
        <v>1938</v>
      </c>
      <c r="I849" s="232" t="s">
        <v>4288</v>
      </c>
      <c r="W849" s="230" t="s">
        <v>4388</v>
      </c>
      <c r="X849" s="230" t="s">
        <v>4388</v>
      </c>
      <c r="Y849" s="230" t="s">
        <v>4388</v>
      </c>
      <c r="Z849" s="230" t="s">
        <v>4388</v>
      </c>
    </row>
    <row r="850" spans="1:26" x14ac:dyDescent="0.3">
      <c r="A850" s="230">
        <v>705824</v>
      </c>
      <c r="B850" s="230" t="s">
        <v>1939</v>
      </c>
      <c r="C850" s="230" t="s">
        <v>641</v>
      </c>
      <c r="I850" s="232" t="s">
        <v>4288</v>
      </c>
      <c r="W850" s="230" t="s">
        <v>4388</v>
      </c>
      <c r="X850" s="230" t="s">
        <v>4388</v>
      </c>
      <c r="Y850" s="230" t="s">
        <v>4388</v>
      </c>
      <c r="Z850" s="230" t="s">
        <v>4388</v>
      </c>
    </row>
    <row r="851" spans="1:26" x14ac:dyDescent="0.3">
      <c r="A851" s="230">
        <v>705825</v>
      </c>
      <c r="B851" s="230" t="s">
        <v>1940</v>
      </c>
      <c r="C851" s="230" t="s">
        <v>151</v>
      </c>
      <c r="I851" s="232" t="s">
        <v>4288</v>
      </c>
      <c r="W851" s="230" t="s">
        <v>4388</v>
      </c>
      <c r="X851" s="230" t="s">
        <v>4388</v>
      </c>
      <c r="Y851" s="230" t="s">
        <v>4388</v>
      </c>
      <c r="Z851" s="230" t="s">
        <v>4388</v>
      </c>
    </row>
    <row r="852" spans="1:26" x14ac:dyDescent="0.3">
      <c r="A852" s="230">
        <v>705827</v>
      </c>
      <c r="B852" s="230" t="s">
        <v>1941</v>
      </c>
      <c r="C852" s="230" t="s">
        <v>64</v>
      </c>
      <c r="I852" s="232" t="s">
        <v>4288</v>
      </c>
      <c r="W852" s="230" t="s">
        <v>4388</v>
      </c>
      <c r="X852" s="230" t="s">
        <v>4388</v>
      </c>
      <c r="Y852" s="230" t="s">
        <v>4388</v>
      </c>
      <c r="Z852" s="230" t="s">
        <v>4388</v>
      </c>
    </row>
    <row r="853" spans="1:26" x14ac:dyDescent="0.3">
      <c r="A853" s="230">
        <v>705828</v>
      </c>
      <c r="B853" s="230" t="s">
        <v>1942</v>
      </c>
      <c r="C853" s="230" t="s">
        <v>544</v>
      </c>
      <c r="I853" s="232" t="s">
        <v>4288</v>
      </c>
      <c r="W853" s="230" t="s">
        <v>4388</v>
      </c>
      <c r="X853" s="230" t="s">
        <v>4388</v>
      </c>
      <c r="Y853" s="230" t="s">
        <v>4388</v>
      </c>
      <c r="Z853" s="230" t="s">
        <v>4388</v>
      </c>
    </row>
    <row r="854" spans="1:26" x14ac:dyDescent="0.3">
      <c r="A854" s="230">
        <v>705830</v>
      </c>
      <c r="B854" s="230" t="s">
        <v>1943</v>
      </c>
      <c r="C854" s="230" t="s">
        <v>69</v>
      </c>
      <c r="I854" s="232" t="s">
        <v>4288</v>
      </c>
      <c r="Y854" s="230" t="s">
        <v>4388</v>
      </c>
      <c r="Z854" s="230" t="s">
        <v>4388</v>
      </c>
    </row>
    <row r="855" spans="1:26" x14ac:dyDescent="0.3">
      <c r="A855" s="230">
        <v>705832</v>
      </c>
      <c r="B855" s="230" t="s">
        <v>1944</v>
      </c>
      <c r="C855" s="230" t="s">
        <v>315</v>
      </c>
      <c r="I855" s="232" t="s">
        <v>4288</v>
      </c>
      <c r="Y855" s="230" t="s">
        <v>4388</v>
      </c>
      <c r="Z855" s="230" t="s">
        <v>4388</v>
      </c>
    </row>
    <row r="856" spans="1:26" x14ac:dyDescent="0.3">
      <c r="A856" s="230">
        <v>705834</v>
      </c>
      <c r="B856" s="230" t="s">
        <v>1945</v>
      </c>
      <c r="C856" s="230" t="s">
        <v>342</v>
      </c>
      <c r="I856" s="232" t="s">
        <v>4288</v>
      </c>
      <c r="W856" s="230" t="s">
        <v>4388</v>
      </c>
      <c r="X856" s="230" t="s">
        <v>4388</v>
      </c>
      <c r="Y856" s="230" t="s">
        <v>4388</v>
      </c>
      <c r="Z856" s="230" t="s">
        <v>4388</v>
      </c>
    </row>
    <row r="857" spans="1:26" x14ac:dyDescent="0.3">
      <c r="A857" s="230">
        <v>705835</v>
      </c>
      <c r="B857" s="230" t="s">
        <v>1946</v>
      </c>
      <c r="C857" s="230" t="s">
        <v>587</v>
      </c>
      <c r="I857" s="232" t="s">
        <v>4288</v>
      </c>
      <c r="Y857" s="230" t="s">
        <v>4388</v>
      </c>
      <c r="Z857" s="230" t="s">
        <v>4388</v>
      </c>
    </row>
    <row r="858" spans="1:26" x14ac:dyDescent="0.3">
      <c r="A858" s="230">
        <v>705836</v>
      </c>
      <c r="B858" s="230" t="s">
        <v>1947</v>
      </c>
      <c r="C858" s="230" t="s">
        <v>149</v>
      </c>
      <c r="I858" s="232" t="s">
        <v>4288</v>
      </c>
      <c r="W858" s="230" t="s">
        <v>4388</v>
      </c>
      <c r="X858" s="230" t="s">
        <v>4388</v>
      </c>
      <c r="Y858" s="230" t="s">
        <v>4388</v>
      </c>
      <c r="Z858" s="230" t="s">
        <v>4388</v>
      </c>
    </row>
    <row r="859" spans="1:26" x14ac:dyDescent="0.3">
      <c r="A859" s="230">
        <v>705837</v>
      </c>
      <c r="B859" s="230" t="s">
        <v>1948</v>
      </c>
      <c r="C859" s="230" t="s">
        <v>61</v>
      </c>
      <c r="I859" s="232" t="s">
        <v>4288</v>
      </c>
      <c r="W859" s="230" t="s">
        <v>4388</v>
      </c>
      <c r="Y859" s="230" t="s">
        <v>4388</v>
      </c>
      <c r="Z859" s="230" t="s">
        <v>4388</v>
      </c>
    </row>
    <row r="860" spans="1:26" x14ac:dyDescent="0.3">
      <c r="A860" s="230">
        <v>705840</v>
      </c>
      <c r="B860" s="230" t="s">
        <v>1949</v>
      </c>
      <c r="C860" s="230" t="s">
        <v>519</v>
      </c>
      <c r="I860" s="232" t="s">
        <v>4288</v>
      </c>
      <c r="Y860" s="230" t="s">
        <v>4388</v>
      </c>
      <c r="Z860" s="230" t="s">
        <v>4388</v>
      </c>
    </row>
    <row r="861" spans="1:26" x14ac:dyDescent="0.3">
      <c r="A861" s="230">
        <v>705842</v>
      </c>
      <c r="B861" s="230" t="s">
        <v>1950</v>
      </c>
      <c r="C861" s="230" t="s">
        <v>104</v>
      </c>
      <c r="I861" s="232" t="s">
        <v>4288</v>
      </c>
      <c r="W861" s="230" t="s">
        <v>4388</v>
      </c>
      <c r="X861" s="230" t="s">
        <v>4388</v>
      </c>
      <c r="Y861" s="230" t="s">
        <v>4388</v>
      </c>
      <c r="Z861" s="230" t="s">
        <v>4388</v>
      </c>
    </row>
    <row r="862" spans="1:26" x14ac:dyDescent="0.3">
      <c r="A862" s="230">
        <v>705846</v>
      </c>
      <c r="B862" s="230" t="s">
        <v>1951</v>
      </c>
      <c r="C862" s="230" t="s">
        <v>1952</v>
      </c>
      <c r="I862" s="232" t="s">
        <v>4288</v>
      </c>
      <c r="W862" s="230" t="s">
        <v>4388</v>
      </c>
      <c r="X862" s="230" t="s">
        <v>4388</v>
      </c>
      <c r="Y862" s="230" t="s">
        <v>4388</v>
      </c>
      <c r="Z862" s="230" t="s">
        <v>4388</v>
      </c>
    </row>
    <row r="863" spans="1:26" x14ac:dyDescent="0.3">
      <c r="A863" s="230">
        <v>705848</v>
      </c>
      <c r="B863" s="230" t="s">
        <v>1953</v>
      </c>
      <c r="C863" s="230" t="s">
        <v>436</v>
      </c>
      <c r="I863" s="232" t="s">
        <v>4288</v>
      </c>
      <c r="X863" s="230" t="s">
        <v>4388</v>
      </c>
      <c r="Y863" s="230" t="s">
        <v>4388</v>
      </c>
      <c r="Z863" s="230" t="s">
        <v>4388</v>
      </c>
    </row>
    <row r="864" spans="1:26" x14ac:dyDescent="0.3">
      <c r="A864" s="230">
        <v>705850</v>
      </c>
      <c r="B864" s="230" t="s">
        <v>1954</v>
      </c>
      <c r="C864" s="230" t="s">
        <v>577</v>
      </c>
      <c r="I864" s="232" t="s">
        <v>4288</v>
      </c>
      <c r="W864" s="230" t="s">
        <v>4388</v>
      </c>
      <c r="X864" s="230" t="s">
        <v>4388</v>
      </c>
      <c r="Y864" s="230" t="s">
        <v>4388</v>
      </c>
      <c r="Z864" s="230" t="s">
        <v>4388</v>
      </c>
    </row>
    <row r="865" spans="1:26" x14ac:dyDescent="0.3">
      <c r="A865" s="230">
        <v>705851</v>
      </c>
      <c r="B865" s="230" t="s">
        <v>1955</v>
      </c>
      <c r="C865" s="230" t="s">
        <v>82</v>
      </c>
      <c r="I865" s="232" t="s">
        <v>4288</v>
      </c>
      <c r="Y865" s="230" t="s">
        <v>4388</v>
      </c>
      <c r="Z865" s="230" t="s">
        <v>4388</v>
      </c>
    </row>
    <row r="866" spans="1:26" x14ac:dyDescent="0.3">
      <c r="A866" s="230">
        <v>705853</v>
      </c>
      <c r="B866" s="230" t="s">
        <v>1956</v>
      </c>
      <c r="C866" s="230" t="s">
        <v>1957</v>
      </c>
      <c r="I866" s="232" t="s">
        <v>4288</v>
      </c>
      <c r="W866" s="230" t="s">
        <v>4388</v>
      </c>
      <c r="X866" s="230" t="s">
        <v>4388</v>
      </c>
      <c r="Y866" s="230" t="s">
        <v>4388</v>
      </c>
      <c r="Z866" s="230" t="s">
        <v>4388</v>
      </c>
    </row>
    <row r="867" spans="1:26" x14ac:dyDescent="0.3">
      <c r="A867" s="230">
        <v>705854</v>
      </c>
      <c r="B867" s="230" t="s">
        <v>1958</v>
      </c>
      <c r="C867" s="230" t="s">
        <v>103</v>
      </c>
      <c r="I867" s="232" t="s">
        <v>4288</v>
      </c>
      <c r="X867" s="230" t="s">
        <v>4388</v>
      </c>
      <c r="Y867" s="230" t="s">
        <v>4388</v>
      </c>
      <c r="Z867" s="230" t="s">
        <v>4388</v>
      </c>
    </row>
    <row r="868" spans="1:26" x14ac:dyDescent="0.3">
      <c r="A868" s="230">
        <v>705855</v>
      </c>
      <c r="B868" s="230" t="s">
        <v>1959</v>
      </c>
      <c r="C868" s="230" t="s">
        <v>1960</v>
      </c>
      <c r="I868" s="232" t="s">
        <v>4288</v>
      </c>
      <c r="Y868" s="230" t="s">
        <v>4388</v>
      </c>
      <c r="Z868" s="230" t="s">
        <v>4388</v>
      </c>
    </row>
    <row r="869" spans="1:26" x14ac:dyDescent="0.3">
      <c r="A869" s="230">
        <v>705856</v>
      </c>
      <c r="B869" s="230" t="s">
        <v>1961</v>
      </c>
      <c r="C869" s="230" t="s">
        <v>92</v>
      </c>
      <c r="I869" s="232" t="s">
        <v>4288</v>
      </c>
      <c r="X869" s="230" t="s">
        <v>4388</v>
      </c>
      <c r="Y869" s="230" t="s">
        <v>4388</v>
      </c>
      <c r="Z869" s="230" t="s">
        <v>4388</v>
      </c>
    </row>
    <row r="870" spans="1:26" x14ac:dyDescent="0.3">
      <c r="A870" s="230">
        <v>705857</v>
      </c>
      <c r="B870" s="230" t="s">
        <v>1962</v>
      </c>
      <c r="C870" s="230" t="s">
        <v>593</v>
      </c>
      <c r="I870" s="232" t="s">
        <v>4288</v>
      </c>
      <c r="W870" s="230" t="s">
        <v>4388</v>
      </c>
      <c r="X870" s="230" t="s">
        <v>4388</v>
      </c>
      <c r="Y870" s="230" t="s">
        <v>4388</v>
      </c>
      <c r="Z870" s="230" t="s">
        <v>4388</v>
      </c>
    </row>
    <row r="871" spans="1:26" x14ac:dyDescent="0.3">
      <c r="A871" s="230">
        <v>705858</v>
      </c>
      <c r="B871" s="230" t="s">
        <v>1963</v>
      </c>
      <c r="C871" s="230" t="s">
        <v>62</v>
      </c>
      <c r="I871" s="232" t="s">
        <v>4288</v>
      </c>
      <c r="W871" s="230" t="s">
        <v>4388</v>
      </c>
      <c r="X871" s="230" t="s">
        <v>4388</v>
      </c>
      <c r="Y871" s="230" t="s">
        <v>4388</v>
      </c>
      <c r="Z871" s="230" t="s">
        <v>4388</v>
      </c>
    </row>
    <row r="872" spans="1:26" x14ac:dyDescent="0.3">
      <c r="A872" s="230">
        <v>705859</v>
      </c>
      <c r="B872" s="230" t="s">
        <v>1964</v>
      </c>
      <c r="C872" s="230" t="s">
        <v>191</v>
      </c>
      <c r="I872" s="232" t="s">
        <v>4288</v>
      </c>
      <c r="W872" s="230" t="s">
        <v>4388</v>
      </c>
      <c r="X872" s="230" t="s">
        <v>4388</v>
      </c>
      <c r="Y872" s="230" t="s">
        <v>4388</v>
      </c>
      <c r="Z872" s="230" t="s">
        <v>4388</v>
      </c>
    </row>
    <row r="873" spans="1:26" x14ac:dyDescent="0.3">
      <c r="A873" s="230">
        <v>705860</v>
      </c>
      <c r="B873" s="230" t="s">
        <v>1965</v>
      </c>
      <c r="C873" s="230" t="s">
        <v>67</v>
      </c>
      <c r="I873" s="232" t="s">
        <v>4288</v>
      </c>
      <c r="W873" s="230" t="s">
        <v>4388</v>
      </c>
      <c r="Y873" s="230" t="s">
        <v>4388</v>
      </c>
      <c r="Z873" s="230" t="s">
        <v>4388</v>
      </c>
    </row>
    <row r="874" spans="1:26" x14ac:dyDescent="0.3">
      <c r="A874" s="230">
        <v>705864</v>
      </c>
      <c r="B874" s="230" t="s">
        <v>1966</v>
      </c>
      <c r="C874" s="230" t="s">
        <v>72</v>
      </c>
      <c r="I874" s="232" t="s">
        <v>4288</v>
      </c>
      <c r="Y874" s="230" t="s">
        <v>4388</v>
      </c>
      <c r="Z874" s="230" t="s">
        <v>4388</v>
      </c>
    </row>
    <row r="875" spans="1:26" x14ac:dyDescent="0.3">
      <c r="A875" s="230">
        <v>705865</v>
      </c>
      <c r="B875" s="230" t="s">
        <v>1967</v>
      </c>
      <c r="C875" s="230" t="s">
        <v>329</v>
      </c>
      <c r="I875" s="232" t="s">
        <v>4288</v>
      </c>
      <c r="W875" s="230" t="s">
        <v>4388</v>
      </c>
      <c r="X875" s="230" t="s">
        <v>4388</v>
      </c>
      <c r="Y875" s="230" t="s">
        <v>4388</v>
      </c>
      <c r="Z875" s="230" t="s">
        <v>4388</v>
      </c>
    </row>
    <row r="876" spans="1:26" x14ac:dyDescent="0.3">
      <c r="A876" s="230">
        <v>705867</v>
      </c>
      <c r="B876" s="230" t="s">
        <v>1968</v>
      </c>
      <c r="C876" s="230" t="s">
        <v>185</v>
      </c>
      <c r="I876" s="232" t="s">
        <v>4288</v>
      </c>
      <c r="W876" s="230" t="s">
        <v>4388</v>
      </c>
      <c r="Y876" s="230" t="s">
        <v>4388</v>
      </c>
      <c r="Z876" s="230" t="s">
        <v>4388</v>
      </c>
    </row>
    <row r="877" spans="1:26" x14ac:dyDescent="0.3">
      <c r="A877" s="230">
        <v>705868</v>
      </c>
      <c r="B877" s="230" t="s">
        <v>1969</v>
      </c>
      <c r="C877" s="230" t="s">
        <v>524</v>
      </c>
      <c r="I877" s="232" t="s">
        <v>4288</v>
      </c>
      <c r="X877" s="230" t="s">
        <v>4388</v>
      </c>
      <c r="Y877" s="230" t="s">
        <v>4388</v>
      </c>
      <c r="Z877" s="230" t="s">
        <v>4388</v>
      </c>
    </row>
    <row r="878" spans="1:26" x14ac:dyDescent="0.3">
      <c r="A878" s="230">
        <v>705869</v>
      </c>
      <c r="B878" s="230" t="s">
        <v>1970</v>
      </c>
      <c r="C878" s="230" t="s">
        <v>103</v>
      </c>
      <c r="I878" s="232" t="s">
        <v>4288</v>
      </c>
      <c r="W878" s="230" t="s">
        <v>4388</v>
      </c>
      <c r="X878" s="230" t="s">
        <v>4388</v>
      </c>
      <c r="Y878" s="230" t="s">
        <v>4388</v>
      </c>
      <c r="Z878" s="230" t="s">
        <v>4388</v>
      </c>
    </row>
    <row r="879" spans="1:26" x14ac:dyDescent="0.3">
      <c r="A879" s="230">
        <v>705870</v>
      </c>
      <c r="B879" s="230" t="s">
        <v>1971</v>
      </c>
      <c r="C879" s="230" t="s">
        <v>251</v>
      </c>
      <c r="I879" s="232" t="s">
        <v>4288</v>
      </c>
      <c r="W879" s="230" t="s">
        <v>4388</v>
      </c>
      <c r="X879" s="230" t="s">
        <v>4388</v>
      </c>
      <c r="Y879" s="230" t="s">
        <v>4388</v>
      </c>
      <c r="Z879" s="230" t="s">
        <v>4388</v>
      </c>
    </row>
    <row r="880" spans="1:26" x14ac:dyDescent="0.3">
      <c r="A880" s="230">
        <v>705871</v>
      </c>
      <c r="B880" s="230" t="s">
        <v>1972</v>
      </c>
      <c r="C880" s="230" t="s">
        <v>532</v>
      </c>
      <c r="I880" s="232" t="s">
        <v>4288</v>
      </c>
      <c r="Y880" s="230" t="s">
        <v>4388</v>
      </c>
      <c r="Z880" s="230" t="s">
        <v>4388</v>
      </c>
    </row>
    <row r="881" spans="1:26" x14ac:dyDescent="0.3">
      <c r="A881" s="230">
        <v>705872</v>
      </c>
      <c r="B881" s="230" t="s">
        <v>1973</v>
      </c>
      <c r="C881" s="230" t="s">
        <v>100</v>
      </c>
      <c r="I881" s="232" t="s">
        <v>4288</v>
      </c>
      <c r="W881" s="230" t="s">
        <v>4388</v>
      </c>
      <c r="X881" s="230" t="s">
        <v>4388</v>
      </c>
      <c r="Y881" s="230" t="s">
        <v>4388</v>
      </c>
      <c r="Z881" s="230" t="s">
        <v>4388</v>
      </c>
    </row>
    <row r="882" spans="1:26" x14ac:dyDescent="0.3">
      <c r="A882" s="230">
        <v>705873</v>
      </c>
      <c r="B882" s="230" t="s">
        <v>1974</v>
      </c>
      <c r="C882" s="230" t="s">
        <v>1975</v>
      </c>
      <c r="I882" s="232" t="s">
        <v>4288</v>
      </c>
      <c r="X882" s="230" t="s">
        <v>4388</v>
      </c>
      <c r="Y882" s="230" t="s">
        <v>4388</v>
      </c>
      <c r="Z882" s="230" t="s">
        <v>4388</v>
      </c>
    </row>
    <row r="883" spans="1:26" x14ac:dyDescent="0.3">
      <c r="A883" s="230">
        <v>705875</v>
      </c>
      <c r="B883" s="230" t="s">
        <v>1976</v>
      </c>
      <c r="C883" s="230" t="s">
        <v>1977</v>
      </c>
      <c r="I883" s="232" t="s">
        <v>4288</v>
      </c>
      <c r="W883" s="230" t="s">
        <v>4388</v>
      </c>
      <c r="X883" s="230" t="s">
        <v>4388</v>
      </c>
      <c r="Y883" s="230" t="s">
        <v>4388</v>
      </c>
      <c r="Z883" s="230" t="s">
        <v>4388</v>
      </c>
    </row>
    <row r="884" spans="1:26" x14ac:dyDescent="0.3">
      <c r="A884" s="230">
        <v>705876</v>
      </c>
      <c r="B884" s="230" t="s">
        <v>1978</v>
      </c>
      <c r="C884" s="230" t="s">
        <v>155</v>
      </c>
      <c r="I884" s="232" t="s">
        <v>4288</v>
      </c>
      <c r="W884" s="230" t="s">
        <v>4388</v>
      </c>
      <c r="Y884" s="230" t="s">
        <v>4388</v>
      </c>
      <c r="Z884" s="230" t="s">
        <v>4388</v>
      </c>
    </row>
    <row r="885" spans="1:26" x14ac:dyDescent="0.3">
      <c r="A885" s="230">
        <v>705877</v>
      </c>
      <c r="B885" s="230" t="s">
        <v>1979</v>
      </c>
      <c r="C885" s="230" t="s">
        <v>586</v>
      </c>
      <c r="I885" s="232" t="s">
        <v>4288</v>
      </c>
      <c r="W885" s="230" t="s">
        <v>4388</v>
      </c>
      <c r="X885" s="230" t="s">
        <v>4388</v>
      </c>
      <c r="Y885" s="230" t="s">
        <v>4388</v>
      </c>
      <c r="Z885" s="230" t="s">
        <v>4388</v>
      </c>
    </row>
    <row r="886" spans="1:26" x14ac:dyDescent="0.3">
      <c r="A886" s="230">
        <v>705878</v>
      </c>
      <c r="B886" s="230" t="s">
        <v>1980</v>
      </c>
      <c r="C886" s="230" t="s">
        <v>90</v>
      </c>
      <c r="I886" s="232" t="s">
        <v>4288</v>
      </c>
      <c r="W886" s="230" t="s">
        <v>4388</v>
      </c>
      <c r="Y886" s="230" t="s">
        <v>4388</v>
      </c>
      <c r="Z886" s="230" t="s">
        <v>4388</v>
      </c>
    </row>
    <row r="887" spans="1:26" x14ac:dyDescent="0.3">
      <c r="A887" s="230">
        <v>705880</v>
      </c>
      <c r="B887" s="230" t="s">
        <v>1981</v>
      </c>
      <c r="C887" s="230" t="s">
        <v>325</v>
      </c>
      <c r="I887" s="232" t="s">
        <v>4288</v>
      </c>
      <c r="W887" s="230" t="s">
        <v>4388</v>
      </c>
      <c r="X887" s="230" t="s">
        <v>4388</v>
      </c>
      <c r="Y887" s="230" t="s">
        <v>4388</v>
      </c>
      <c r="Z887" s="230" t="s">
        <v>4388</v>
      </c>
    </row>
    <row r="888" spans="1:26" x14ac:dyDescent="0.3">
      <c r="A888" s="230">
        <v>705881</v>
      </c>
      <c r="B888" s="230" t="s">
        <v>1982</v>
      </c>
      <c r="C888" s="230" t="s">
        <v>82</v>
      </c>
      <c r="I888" s="232" t="s">
        <v>4288</v>
      </c>
      <c r="W888" s="230" t="s">
        <v>4388</v>
      </c>
      <c r="X888" s="230" t="s">
        <v>4388</v>
      </c>
      <c r="Y888" s="230" t="s">
        <v>4388</v>
      </c>
      <c r="Z888" s="230" t="s">
        <v>4388</v>
      </c>
    </row>
    <row r="889" spans="1:26" x14ac:dyDescent="0.3">
      <c r="A889" s="230">
        <v>705882</v>
      </c>
      <c r="B889" s="230" t="s">
        <v>1983</v>
      </c>
      <c r="C889" s="230" t="s">
        <v>66</v>
      </c>
      <c r="I889" s="232" t="s">
        <v>4288</v>
      </c>
      <c r="W889" s="230" t="s">
        <v>4388</v>
      </c>
      <c r="X889" s="230" t="s">
        <v>4388</v>
      </c>
      <c r="Y889" s="230" t="s">
        <v>4388</v>
      </c>
      <c r="Z889" s="230" t="s">
        <v>4388</v>
      </c>
    </row>
    <row r="890" spans="1:26" x14ac:dyDescent="0.3">
      <c r="A890" s="230">
        <v>705883</v>
      </c>
      <c r="B890" s="230" t="s">
        <v>1984</v>
      </c>
      <c r="C890" s="230" t="s">
        <v>431</v>
      </c>
      <c r="I890" s="232" t="s">
        <v>4288</v>
      </c>
      <c r="X890" s="230" t="s">
        <v>4388</v>
      </c>
      <c r="Y890" s="230" t="s">
        <v>4388</v>
      </c>
      <c r="Z890" s="230" t="s">
        <v>4388</v>
      </c>
    </row>
    <row r="891" spans="1:26" x14ac:dyDescent="0.3">
      <c r="A891" s="230">
        <v>705884</v>
      </c>
      <c r="B891" s="230" t="s">
        <v>1985</v>
      </c>
      <c r="C891" s="230" t="s">
        <v>112</v>
      </c>
      <c r="I891" s="232" t="s">
        <v>4288</v>
      </c>
      <c r="Y891" s="230" t="s">
        <v>4388</v>
      </c>
      <c r="Z891" s="230" t="s">
        <v>4388</v>
      </c>
    </row>
    <row r="892" spans="1:26" x14ac:dyDescent="0.3">
      <c r="A892" s="230">
        <v>705885</v>
      </c>
      <c r="B892" s="230" t="s">
        <v>1986</v>
      </c>
      <c r="C892" s="230" t="s">
        <v>103</v>
      </c>
      <c r="I892" s="232" t="s">
        <v>4288</v>
      </c>
      <c r="W892" s="230" t="s">
        <v>4388</v>
      </c>
      <c r="X892" s="230" t="s">
        <v>4388</v>
      </c>
      <c r="Y892" s="230" t="s">
        <v>4388</v>
      </c>
      <c r="Z892" s="230" t="s">
        <v>4388</v>
      </c>
    </row>
    <row r="893" spans="1:26" x14ac:dyDescent="0.3">
      <c r="A893" s="230">
        <v>705886</v>
      </c>
      <c r="B893" s="230" t="s">
        <v>1987</v>
      </c>
      <c r="C893" s="230" t="s">
        <v>62</v>
      </c>
      <c r="I893" s="232" t="s">
        <v>4288</v>
      </c>
      <c r="Y893" s="230" t="s">
        <v>4388</v>
      </c>
      <c r="Z893" s="230" t="s">
        <v>4388</v>
      </c>
    </row>
    <row r="894" spans="1:26" x14ac:dyDescent="0.3">
      <c r="A894" s="230">
        <v>705887</v>
      </c>
      <c r="B894" s="230" t="s">
        <v>1988</v>
      </c>
      <c r="C894" s="230" t="s">
        <v>369</v>
      </c>
      <c r="I894" s="232" t="s">
        <v>4288</v>
      </c>
      <c r="Y894" s="230" t="s">
        <v>4388</v>
      </c>
      <c r="Z894" s="230" t="s">
        <v>4388</v>
      </c>
    </row>
    <row r="895" spans="1:26" x14ac:dyDescent="0.3">
      <c r="A895" s="230">
        <v>705888</v>
      </c>
      <c r="B895" s="230" t="s">
        <v>1989</v>
      </c>
      <c r="C895" s="230" t="s">
        <v>66</v>
      </c>
      <c r="I895" s="232" t="s">
        <v>4288</v>
      </c>
      <c r="W895" s="230" t="s">
        <v>4388</v>
      </c>
      <c r="X895" s="230" t="s">
        <v>4388</v>
      </c>
      <c r="Y895" s="230" t="s">
        <v>4388</v>
      </c>
      <c r="Z895" s="230" t="s">
        <v>4388</v>
      </c>
    </row>
    <row r="896" spans="1:26" x14ac:dyDescent="0.3">
      <c r="A896" s="230">
        <v>705891</v>
      </c>
      <c r="B896" s="230" t="s">
        <v>1990</v>
      </c>
      <c r="C896" s="230" t="s">
        <v>103</v>
      </c>
      <c r="I896" s="232" t="s">
        <v>4288</v>
      </c>
      <c r="W896" s="230" t="s">
        <v>4388</v>
      </c>
      <c r="X896" s="230" t="s">
        <v>4388</v>
      </c>
      <c r="Y896" s="230" t="s">
        <v>4388</v>
      </c>
      <c r="Z896" s="230" t="s">
        <v>4388</v>
      </c>
    </row>
    <row r="897" spans="1:26" x14ac:dyDescent="0.3">
      <c r="A897" s="230">
        <v>705892</v>
      </c>
      <c r="B897" s="230" t="s">
        <v>1991</v>
      </c>
      <c r="C897" s="230" t="s">
        <v>632</v>
      </c>
      <c r="I897" s="232" t="s">
        <v>4288</v>
      </c>
      <c r="W897" s="230" t="s">
        <v>4388</v>
      </c>
      <c r="X897" s="230" t="s">
        <v>4388</v>
      </c>
      <c r="Y897" s="230" t="s">
        <v>4388</v>
      </c>
      <c r="Z897" s="230" t="s">
        <v>4388</v>
      </c>
    </row>
    <row r="898" spans="1:26" x14ac:dyDescent="0.3">
      <c r="A898" s="230">
        <v>705893</v>
      </c>
      <c r="B898" s="230" t="s">
        <v>1992</v>
      </c>
      <c r="C898" s="230" t="s">
        <v>348</v>
      </c>
      <c r="I898" s="232" t="s">
        <v>4288</v>
      </c>
      <c r="Y898" s="230" t="s">
        <v>4388</v>
      </c>
      <c r="Z898" s="230" t="s">
        <v>4388</v>
      </c>
    </row>
    <row r="899" spans="1:26" x14ac:dyDescent="0.3">
      <c r="A899" s="230">
        <v>705894</v>
      </c>
      <c r="B899" s="230" t="s">
        <v>1993</v>
      </c>
      <c r="C899" s="230" t="s">
        <v>249</v>
      </c>
      <c r="I899" s="232" t="s">
        <v>4288</v>
      </c>
      <c r="W899" s="230" t="s">
        <v>4388</v>
      </c>
      <c r="X899" s="230" t="s">
        <v>4388</v>
      </c>
      <c r="Y899" s="230" t="s">
        <v>4388</v>
      </c>
      <c r="Z899" s="230" t="s">
        <v>4388</v>
      </c>
    </row>
    <row r="900" spans="1:26" x14ac:dyDescent="0.3">
      <c r="A900" s="230">
        <v>705895</v>
      </c>
      <c r="B900" s="230" t="s">
        <v>1994</v>
      </c>
      <c r="C900" s="230" t="s">
        <v>82</v>
      </c>
      <c r="I900" s="232" t="s">
        <v>4288</v>
      </c>
      <c r="X900" s="230" t="s">
        <v>4388</v>
      </c>
      <c r="Y900" s="230" t="s">
        <v>4388</v>
      </c>
      <c r="Z900" s="230" t="s">
        <v>4388</v>
      </c>
    </row>
    <row r="901" spans="1:26" x14ac:dyDescent="0.3">
      <c r="A901" s="230">
        <v>705896</v>
      </c>
      <c r="B901" s="230" t="s">
        <v>1995</v>
      </c>
      <c r="C901" s="230" t="s">
        <v>1996</v>
      </c>
      <c r="I901" s="232" t="s">
        <v>4288</v>
      </c>
      <c r="W901" s="230" t="s">
        <v>4388</v>
      </c>
      <c r="X901" s="230" t="s">
        <v>4388</v>
      </c>
      <c r="Y901" s="230" t="s">
        <v>4388</v>
      </c>
      <c r="Z901" s="230" t="s">
        <v>4388</v>
      </c>
    </row>
    <row r="902" spans="1:26" x14ac:dyDescent="0.3">
      <c r="A902" s="230">
        <v>705897</v>
      </c>
      <c r="B902" s="230" t="s">
        <v>1997</v>
      </c>
      <c r="C902" s="230" t="s">
        <v>240</v>
      </c>
      <c r="I902" s="232" t="s">
        <v>4288</v>
      </c>
      <c r="W902" s="230" t="s">
        <v>4388</v>
      </c>
      <c r="X902" s="230" t="s">
        <v>4388</v>
      </c>
      <c r="Y902" s="230" t="s">
        <v>4388</v>
      </c>
      <c r="Z902" s="230" t="s">
        <v>4388</v>
      </c>
    </row>
    <row r="903" spans="1:26" x14ac:dyDescent="0.3">
      <c r="A903" s="230">
        <v>705898</v>
      </c>
      <c r="B903" s="230" t="s">
        <v>1998</v>
      </c>
      <c r="C903" s="230" t="s">
        <v>1999</v>
      </c>
      <c r="I903" s="232" t="s">
        <v>4288</v>
      </c>
      <c r="W903" s="230" t="s">
        <v>4388</v>
      </c>
      <c r="X903" s="230" t="s">
        <v>4388</v>
      </c>
      <c r="Y903" s="230" t="s">
        <v>4388</v>
      </c>
      <c r="Z903" s="230" t="s">
        <v>4388</v>
      </c>
    </row>
    <row r="904" spans="1:26" x14ac:dyDescent="0.3">
      <c r="A904" s="230">
        <v>705899</v>
      </c>
      <c r="B904" s="230" t="s">
        <v>2000</v>
      </c>
      <c r="C904" s="230" t="s">
        <v>82</v>
      </c>
      <c r="I904" s="232" t="s">
        <v>4288</v>
      </c>
      <c r="X904" s="230" t="s">
        <v>4388</v>
      </c>
      <c r="Y904" s="230" t="s">
        <v>4388</v>
      </c>
      <c r="Z904" s="230" t="s">
        <v>4388</v>
      </c>
    </row>
    <row r="905" spans="1:26" x14ac:dyDescent="0.3">
      <c r="A905" s="230">
        <v>705900</v>
      </c>
      <c r="B905" s="230" t="s">
        <v>2001</v>
      </c>
      <c r="C905" s="230" t="s">
        <v>522</v>
      </c>
      <c r="I905" s="232" t="s">
        <v>4288</v>
      </c>
      <c r="W905" s="230" t="s">
        <v>4388</v>
      </c>
      <c r="X905" s="230" t="s">
        <v>4388</v>
      </c>
      <c r="Y905" s="230" t="s">
        <v>4388</v>
      </c>
      <c r="Z905" s="230" t="s">
        <v>4388</v>
      </c>
    </row>
    <row r="906" spans="1:26" x14ac:dyDescent="0.3">
      <c r="A906" s="230">
        <v>705901</v>
      </c>
      <c r="B906" s="230" t="s">
        <v>2002</v>
      </c>
      <c r="C906" s="230" t="s">
        <v>296</v>
      </c>
      <c r="I906" s="232" t="s">
        <v>4288</v>
      </c>
      <c r="W906" s="230" t="s">
        <v>4388</v>
      </c>
      <c r="X906" s="230" t="s">
        <v>4388</v>
      </c>
      <c r="Y906" s="230" t="s">
        <v>4388</v>
      </c>
      <c r="Z906" s="230" t="s">
        <v>4388</v>
      </c>
    </row>
    <row r="907" spans="1:26" x14ac:dyDescent="0.3">
      <c r="A907" s="230">
        <v>705902</v>
      </c>
      <c r="B907" s="230" t="s">
        <v>2003</v>
      </c>
      <c r="C907" s="230" t="s">
        <v>507</v>
      </c>
      <c r="I907" s="232" t="s">
        <v>4288</v>
      </c>
      <c r="W907" s="230" t="s">
        <v>4388</v>
      </c>
      <c r="X907" s="230" t="s">
        <v>4388</v>
      </c>
      <c r="Y907" s="230" t="s">
        <v>4388</v>
      </c>
      <c r="Z907" s="230" t="s">
        <v>4388</v>
      </c>
    </row>
    <row r="908" spans="1:26" x14ac:dyDescent="0.3">
      <c r="A908" s="230">
        <v>705904</v>
      </c>
      <c r="B908" s="230" t="s">
        <v>2945</v>
      </c>
      <c r="C908" s="230" t="s">
        <v>147</v>
      </c>
      <c r="I908" s="232" t="s">
        <v>4288</v>
      </c>
      <c r="Z908" s="230" t="s">
        <v>4388</v>
      </c>
    </row>
    <row r="909" spans="1:26" x14ac:dyDescent="0.3">
      <c r="A909" s="230">
        <v>705905</v>
      </c>
      <c r="B909" s="230" t="s">
        <v>2004</v>
      </c>
      <c r="C909" s="230" t="s">
        <v>65</v>
      </c>
      <c r="I909" s="232" t="s">
        <v>4288</v>
      </c>
      <c r="W909" s="230" t="s">
        <v>4388</v>
      </c>
      <c r="Y909" s="230" t="s">
        <v>4388</v>
      </c>
      <c r="Z909" s="230" t="s">
        <v>4388</v>
      </c>
    </row>
    <row r="910" spans="1:26" x14ac:dyDescent="0.3">
      <c r="A910" s="230">
        <v>705907</v>
      </c>
      <c r="B910" s="230" t="s">
        <v>2005</v>
      </c>
      <c r="C910" s="230" t="s">
        <v>66</v>
      </c>
      <c r="I910" s="232" t="s">
        <v>4288</v>
      </c>
      <c r="W910" s="230" t="s">
        <v>4388</v>
      </c>
      <c r="X910" s="230" t="s">
        <v>4388</v>
      </c>
      <c r="Y910" s="230" t="s">
        <v>4388</v>
      </c>
      <c r="Z910" s="230" t="s">
        <v>4388</v>
      </c>
    </row>
    <row r="911" spans="1:26" x14ac:dyDescent="0.3">
      <c r="A911" s="230">
        <v>705908</v>
      </c>
      <c r="B911" s="230" t="s">
        <v>2006</v>
      </c>
      <c r="C911" s="230" t="s">
        <v>397</v>
      </c>
      <c r="I911" s="232" t="s">
        <v>4288</v>
      </c>
      <c r="X911" s="230" t="s">
        <v>4388</v>
      </c>
      <c r="Y911" s="230" t="s">
        <v>4388</v>
      </c>
      <c r="Z911" s="230" t="s">
        <v>4388</v>
      </c>
    </row>
    <row r="912" spans="1:26" x14ac:dyDescent="0.3">
      <c r="A912" s="230">
        <v>705910</v>
      </c>
      <c r="B912" s="230" t="s">
        <v>2007</v>
      </c>
      <c r="C912" s="230" t="s">
        <v>103</v>
      </c>
      <c r="I912" s="232" t="s">
        <v>4288</v>
      </c>
      <c r="W912" s="230" t="s">
        <v>4388</v>
      </c>
      <c r="X912" s="230" t="s">
        <v>4388</v>
      </c>
      <c r="Y912" s="230" t="s">
        <v>4388</v>
      </c>
      <c r="Z912" s="230" t="s">
        <v>4388</v>
      </c>
    </row>
    <row r="913" spans="1:26" x14ac:dyDescent="0.3">
      <c r="A913" s="230">
        <v>705911</v>
      </c>
      <c r="B913" s="230" t="s">
        <v>2008</v>
      </c>
      <c r="C913" s="230" t="s">
        <v>591</v>
      </c>
      <c r="I913" s="232" t="s">
        <v>4288</v>
      </c>
      <c r="W913" s="230" t="s">
        <v>4388</v>
      </c>
      <c r="X913" s="230" t="s">
        <v>4388</v>
      </c>
      <c r="Y913" s="230" t="s">
        <v>4388</v>
      </c>
      <c r="Z913" s="230" t="s">
        <v>4388</v>
      </c>
    </row>
    <row r="914" spans="1:26" x14ac:dyDescent="0.3">
      <c r="A914" s="230">
        <v>705912</v>
      </c>
      <c r="B914" s="230" t="s">
        <v>2009</v>
      </c>
      <c r="C914" s="230" t="s">
        <v>2010</v>
      </c>
      <c r="I914" s="232" t="s">
        <v>4288</v>
      </c>
      <c r="X914" s="230" t="s">
        <v>4388</v>
      </c>
      <c r="Y914" s="230" t="s">
        <v>4388</v>
      </c>
      <c r="Z914" s="230" t="s">
        <v>4388</v>
      </c>
    </row>
    <row r="915" spans="1:26" x14ac:dyDescent="0.3">
      <c r="A915" s="230">
        <v>705914</v>
      </c>
      <c r="B915" s="230" t="s">
        <v>2011</v>
      </c>
      <c r="C915" s="230" t="s">
        <v>138</v>
      </c>
      <c r="I915" s="232" t="s">
        <v>4288</v>
      </c>
      <c r="X915" s="230" t="s">
        <v>4388</v>
      </c>
      <c r="Y915" s="230" t="s">
        <v>4388</v>
      </c>
      <c r="Z915" s="230" t="s">
        <v>4388</v>
      </c>
    </row>
    <row r="916" spans="1:26" x14ac:dyDescent="0.3">
      <c r="A916" s="230">
        <v>705916</v>
      </c>
      <c r="B916" s="230" t="s">
        <v>2012</v>
      </c>
      <c r="C916" s="230" t="s">
        <v>378</v>
      </c>
      <c r="I916" s="232" t="s">
        <v>4288</v>
      </c>
      <c r="W916" s="230" t="s">
        <v>4388</v>
      </c>
      <c r="X916" s="230" t="s">
        <v>4388</v>
      </c>
      <c r="Y916" s="230" t="s">
        <v>4388</v>
      </c>
      <c r="Z916" s="230" t="s">
        <v>4388</v>
      </c>
    </row>
    <row r="917" spans="1:26" x14ac:dyDescent="0.3">
      <c r="A917" s="230">
        <v>705917</v>
      </c>
      <c r="B917" s="230" t="s">
        <v>2013</v>
      </c>
      <c r="C917" s="230" t="s">
        <v>461</v>
      </c>
      <c r="I917" s="232" t="s">
        <v>4288</v>
      </c>
      <c r="W917" s="230" t="s">
        <v>4388</v>
      </c>
      <c r="X917" s="230" t="s">
        <v>4388</v>
      </c>
      <c r="Y917" s="230" t="s">
        <v>4388</v>
      </c>
      <c r="Z917" s="230" t="s">
        <v>4388</v>
      </c>
    </row>
    <row r="918" spans="1:26" x14ac:dyDescent="0.3">
      <c r="A918" s="230">
        <v>705918</v>
      </c>
      <c r="B918" s="230" t="s">
        <v>2014</v>
      </c>
      <c r="C918" s="230" t="s">
        <v>342</v>
      </c>
      <c r="I918" s="232" t="s">
        <v>4288</v>
      </c>
      <c r="W918" s="230" t="s">
        <v>4388</v>
      </c>
      <c r="X918" s="230" t="s">
        <v>4388</v>
      </c>
      <c r="Y918" s="230" t="s">
        <v>4388</v>
      </c>
      <c r="Z918" s="230" t="s">
        <v>4388</v>
      </c>
    </row>
    <row r="919" spans="1:26" x14ac:dyDescent="0.3">
      <c r="A919" s="230">
        <v>705920</v>
      </c>
      <c r="B919" s="230" t="s">
        <v>2015</v>
      </c>
      <c r="C919" s="230" t="s">
        <v>296</v>
      </c>
      <c r="I919" s="232" t="s">
        <v>4288</v>
      </c>
      <c r="W919" s="230" t="s">
        <v>4388</v>
      </c>
      <c r="X919" s="230" t="s">
        <v>4388</v>
      </c>
      <c r="Y919" s="230" t="s">
        <v>4388</v>
      </c>
      <c r="Z919" s="230" t="s">
        <v>4388</v>
      </c>
    </row>
    <row r="920" spans="1:26" x14ac:dyDescent="0.3">
      <c r="A920" s="230">
        <v>705921</v>
      </c>
      <c r="B920" s="230" t="s">
        <v>2016</v>
      </c>
      <c r="C920" s="230" t="s">
        <v>408</v>
      </c>
      <c r="I920" s="232" t="s">
        <v>4288</v>
      </c>
      <c r="W920" s="230" t="s">
        <v>4388</v>
      </c>
      <c r="X920" s="230" t="s">
        <v>4388</v>
      </c>
      <c r="Y920" s="230" t="s">
        <v>4388</v>
      </c>
      <c r="Z920" s="230" t="s">
        <v>4388</v>
      </c>
    </row>
    <row r="921" spans="1:26" x14ac:dyDescent="0.3">
      <c r="A921" s="230">
        <v>705922</v>
      </c>
      <c r="B921" s="230" t="s">
        <v>2017</v>
      </c>
      <c r="C921" s="230" t="s">
        <v>240</v>
      </c>
      <c r="I921" s="232" t="s">
        <v>4288</v>
      </c>
      <c r="W921" s="230" t="s">
        <v>4388</v>
      </c>
      <c r="X921" s="230" t="s">
        <v>4388</v>
      </c>
      <c r="Y921" s="230" t="s">
        <v>4388</v>
      </c>
      <c r="Z921" s="230" t="s">
        <v>4388</v>
      </c>
    </row>
    <row r="922" spans="1:26" x14ac:dyDescent="0.3">
      <c r="A922" s="230">
        <v>705923</v>
      </c>
      <c r="B922" s="230" t="s">
        <v>2018</v>
      </c>
      <c r="C922" s="230" t="s">
        <v>248</v>
      </c>
      <c r="I922" s="232" t="s">
        <v>4288</v>
      </c>
      <c r="W922" s="230" t="s">
        <v>4388</v>
      </c>
      <c r="X922" s="230" t="s">
        <v>4388</v>
      </c>
      <c r="Y922" s="230" t="s">
        <v>4388</v>
      </c>
      <c r="Z922" s="230" t="s">
        <v>4388</v>
      </c>
    </row>
    <row r="923" spans="1:26" x14ac:dyDescent="0.3">
      <c r="A923" s="230">
        <v>705924</v>
      </c>
      <c r="B923" s="230" t="s">
        <v>2019</v>
      </c>
      <c r="C923" s="230" t="s">
        <v>243</v>
      </c>
      <c r="I923" s="232" t="s">
        <v>4288</v>
      </c>
      <c r="W923" s="230" t="s">
        <v>4388</v>
      </c>
      <c r="X923" s="230" t="s">
        <v>4388</v>
      </c>
      <c r="Y923" s="230" t="s">
        <v>4388</v>
      </c>
      <c r="Z923" s="230" t="s">
        <v>4388</v>
      </c>
    </row>
    <row r="924" spans="1:26" x14ac:dyDescent="0.3">
      <c r="A924" s="230">
        <v>705925</v>
      </c>
      <c r="B924" s="230" t="s">
        <v>2020</v>
      </c>
      <c r="C924" s="230" t="s">
        <v>70</v>
      </c>
      <c r="I924" s="232" t="s">
        <v>4288</v>
      </c>
      <c r="W924" s="230" t="s">
        <v>4388</v>
      </c>
      <c r="X924" s="230" t="s">
        <v>4388</v>
      </c>
      <c r="Y924" s="230" t="s">
        <v>4388</v>
      </c>
      <c r="Z924" s="230" t="s">
        <v>4388</v>
      </c>
    </row>
    <row r="925" spans="1:26" x14ac:dyDescent="0.3">
      <c r="A925" s="230">
        <v>705926</v>
      </c>
      <c r="B925" s="230" t="s">
        <v>2021</v>
      </c>
      <c r="C925" s="230" t="s">
        <v>89</v>
      </c>
      <c r="I925" s="232" t="s">
        <v>4288</v>
      </c>
      <c r="W925" s="230" t="s">
        <v>4388</v>
      </c>
      <c r="X925" s="230" t="s">
        <v>4388</v>
      </c>
      <c r="Y925" s="230" t="s">
        <v>4388</v>
      </c>
      <c r="Z925" s="230" t="s">
        <v>4388</v>
      </c>
    </row>
    <row r="926" spans="1:26" x14ac:dyDescent="0.3">
      <c r="A926" s="230">
        <v>705927</v>
      </c>
      <c r="B926" s="230" t="s">
        <v>2022</v>
      </c>
      <c r="C926" s="230" t="s">
        <v>69</v>
      </c>
      <c r="I926" s="232" t="s">
        <v>4288</v>
      </c>
      <c r="W926" s="230" t="s">
        <v>4388</v>
      </c>
      <c r="X926" s="230" t="s">
        <v>4388</v>
      </c>
      <c r="Y926" s="230" t="s">
        <v>4388</v>
      </c>
      <c r="Z926" s="230" t="s">
        <v>4388</v>
      </c>
    </row>
    <row r="927" spans="1:26" x14ac:dyDescent="0.3">
      <c r="A927" s="230">
        <v>705928</v>
      </c>
      <c r="B927" s="230" t="s">
        <v>2023</v>
      </c>
      <c r="C927" s="230" t="s">
        <v>79</v>
      </c>
      <c r="I927" s="232" t="s">
        <v>4288</v>
      </c>
      <c r="W927" s="230" t="s">
        <v>4388</v>
      </c>
      <c r="X927" s="230" t="s">
        <v>4388</v>
      </c>
      <c r="Y927" s="230" t="s">
        <v>4388</v>
      </c>
      <c r="Z927" s="230" t="s">
        <v>4388</v>
      </c>
    </row>
    <row r="928" spans="1:26" x14ac:dyDescent="0.3">
      <c r="A928" s="230">
        <v>705929</v>
      </c>
      <c r="B928" s="230" t="s">
        <v>2024</v>
      </c>
      <c r="C928" s="230" t="s">
        <v>172</v>
      </c>
      <c r="I928" s="232" t="s">
        <v>4288</v>
      </c>
      <c r="X928" s="230" t="s">
        <v>4388</v>
      </c>
      <c r="Y928" s="230" t="s">
        <v>4388</v>
      </c>
      <c r="Z928" s="230" t="s">
        <v>4388</v>
      </c>
    </row>
    <row r="929" spans="1:26" x14ac:dyDescent="0.3">
      <c r="A929" s="230">
        <v>705931</v>
      </c>
      <c r="B929" s="230" t="s">
        <v>2025</v>
      </c>
      <c r="C929" s="230" t="s">
        <v>566</v>
      </c>
      <c r="I929" s="232" t="s">
        <v>4288</v>
      </c>
      <c r="W929" s="230" t="s">
        <v>4388</v>
      </c>
      <c r="X929" s="230" t="s">
        <v>4388</v>
      </c>
      <c r="Y929" s="230" t="s">
        <v>4388</v>
      </c>
      <c r="Z929" s="230" t="s">
        <v>4388</v>
      </c>
    </row>
    <row r="930" spans="1:26" x14ac:dyDescent="0.3">
      <c r="A930" s="230">
        <v>705932</v>
      </c>
      <c r="B930" s="230" t="s">
        <v>2026</v>
      </c>
      <c r="C930" s="230" t="s">
        <v>125</v>
      </c>
      <c r="I930" s="232" t="s">
        <v>4288</v>
      </c>
      <c r="W930" s="230" t="s">
        <v>4388</v>
      </c>
      <c r="X930" s="230" t="s">
        <v>4388</v>
      </c>
      <c r="Y930" s="230" t="s">
        <v>4388</v>
      </c>
      <c r="Z930" s="230" t="s">
        <v>4388</v>
      </c>
    </row>
    <row r="931" spans="1:26" x14ac:dyDescent="0.3">
      <c r="A931" s="230">
        <v>705933</v>
      </c>
      <c r="B931" s="230" t="s">
        <v>2027</v>
      </c>
      <c r="C931" s="230" t="s">
        <v>424</v>
      </c>
      <c r="I931" s="232" t="s">
        <v>4288</v>
      </c>
      <c r="W931" s="230" t="s">
        <v>4388</v>
      </c>
      <c r="X931" s="230" t="s">
        <v>4388</v>
      </c>
      <c r="Y931" s="230" t="s">
        <v>4388</v>
      </c>
      <c r="Z931" s="230" t="s">
        <v>4388</v>
      </c>
    </row>
    <row r="932" spans="1:26" x14ac:dyDescent="0.3">
      <c r="A932" s="230">
        <v>705935</v>
      </c>
      <c r="B932" s="230" t="s">
        <v>2028</v>
      </c>
      <c r="C932" s="230" t="s">
        <v>112</v>
      </c>
      <c r="I932" s="232" t="s">
        <v>4288</v>
      </c>
      <c r="W932" s="230" t="s">
        <v>4388</v>
      </c>
      <c r="X932" s="230" t="s">
        <v>4388</v>
      </c>
      <c r="Y932" s="230" t="s">
        <v>4388</v>
      </c>
      <c r="Z932" s="230" t="s">
        <v>4388</v>
      </c>
    </row>
    <row r="933" spans="1:26" x14ac:dyDescent="0.3">
      <c r="A933" s="230">
        <v>705936</v>
      </c>
      <c r="B933" s="230" t="s">
        <v>2029</v>
      </c>
      <c r="C933" s="230" t="s">
        <v>2030</v>
      </c>
      <c r="I933" s="232" t="s">
        <v>4288</v>
      </c>
      <c r="X933" s="230" t="s">
        <v>4388</v>
      </c>
      <c r="Y933" s="230" t="s">
        <v>4388</v>
      </c>
      <c r="Z933" s="230" t="s">
        <v>4388</v>
      </c>
    </row>
    <row r="934" spans="1:26" x14ac:dyDescent="0.3">
      <c r="A934" s="230">
        <v>705937</v>
      </c>
      <c r="B934" s="230" t="s">
        <v>2031</v>
      </c>
      <c r="C934" s="230" t="s">
        <v>66</v>
      </c>
      <c r="I934" s="232" t="s">
        <v>4288</v>
      </c>
      <c r="X934" s="230" t="s">
        <v>4388</v>
      </c>
      <c r="Y934" s="230" t="s">
        <v>4388</v>
      </c>
      <c r="Z934" s="230" t="s">
        <v>4388</v>
      </c>
    </row>
    <row r="935" spans="1:26" x14ac:dyDescent="0.3">
      <c r="A935" s="230">
        <v>705939</v>
      </c>
      <c r="B935" s="230" t="s">
        <v>2032</v>
      </c>
      <c r="C935" s="230" t="s">
        <v>92</v>
      </c>
      <c r="I935" s="232" t="s">
        <v>4288</v>
      </c>
      <c r="W935" s="230" t="s">
        <v>4388</v>
      </c>
      <c r="X935" s="230" t="s">
        <v>4388</v>
      </c>
      <c r="Y935" s="230" t="s">
        <v>4388</v>
      </c>
      <c r="Z935" s="230" t="s">
        <v>4388</v>
      </c>
    </row>
    <row r="936" spans="1:26" x14ac:dyDescent="0.3">
      <c r="A936" s="230">
        <v>705940</v>
      </c>
      <c r="B936" s="230" t="s">
        <v>2033</v>
      </c>
      <c r="C936" s="230" t="s">
        <v>155</v>
      </c>
      <c r="I936" s="232" t="s">
        <v>4288</v>
      </c>
      <c r="W936" s="230" t="s">
        <v>4388</v>
      </c>
      <c r="X936" s="230" t="s">
        <v>4388</v>
      </c>
      <c r="Y936" s="230" t="s">
        <v>4388</v>
      </c>
      <c r="Z936" s="230" t="s">
        <v>4388</v>
      </c>
    </row>
    <row r="937" spans="1:26" x14ac:dyDescent="0.3">
      <c r="A937" s="230">
        <v>705943</v>
      </c>
      <c r="B937" s="230" t="s">
        <v>2034</v>
      </c>
      <c r="C937" s="230" t="s">
        <v>108</v>
      </c>
      <c r="I937" s="232" t="s">
        <v>4288</v>
      </c>
      <c r="W937" s="230" t="s">
        <v>4388</v>
      </c>
      <c r="X937" s="230" t="s">
        <v>4388</v>
      </c>
      <c r="Y937" s="230" t="s">
        <v>4388</v>
      </c>
      <c r="Z937" s="230" t="s">
        <v>4388</v>
      </c>
    </row>
    <row r="938" spans="1:26" x14ac:dyDescent="0.3">
      <c r="A938" s="230">
        <v>705944</v>
      </c>
      <c r="B938" s="230" t="s">
        <v>2035</v>
      </c>
      <c r="C938" s="230" t="s">
        <v>66</v>
      </c>
      <c r="I938" s="232" t="s">
        <v>4288</v>
      </c>
      <c r="W938" s="230" t="s">
        <v>4388</v>
      </c>
      <c r="Y938" s="230" t="s">
        <v>4388</v>
      </c>
      <c r="Z938" s="230" t="s">
        <v>4388</v>
      </c>
    </row>
    <row r="939" spans="1:26" x14ac:dyDescent="0.3">
      <c r="A939" s="230">
        <v>705945</v>
      </c>
      <c r="B939" s="230" t="s">
        <v>2036</v>
      </c>
      <c r="C939" s="230" t="s">
        <v>364</v>
      </c>
      <c r="I939" s="232" t="s">
        <v>4288</v>
      </c>
      <c r="W939" s="230" t="s">
        <v>4388</v>
      </c>
      <c r="X939" s="230" t="s">
        <v>4388</v>
      </c>
      <c r="Y939" s="230" t="s">
        <v>4388</v>
      </c>
      <c r="Z939" s="230" t="s">
        <v>4388</v>
      </c>
    </row>
    <row r="940" spans="1:26" x14ac:dyDescent="0.3">
      <c r="A940" s="230">
        <v>705949</v>
      </c>
      <c r="B940" s="230" t="s">
        <v>2037</v>
      </c>
      <c r="C940" s="230" t="s">
        <v>66</v>
      </c>
      <c r="I940" s="232" t="s">
        <v>4288</v>
      </c>
      <c r="W940" s="230" t="s">
        <v>4388</v>
      </c>
      <c r="X940" s="230" t="s">
        <v>4388</v>
      </c>
      <c r="Y940" s="230" t="s">
        <v>4388</v>
      </c>
      <c r="Z940" s="230" t="s">
        <v>4388</v>
      </c>
    </row>
    <row r="941" spans="1:26" x14ac:dyDescent="0.3">
      <c r="A941" s="230">
        <v>705950</v>
      </c>
      <c r="B941" s="230" t="s">
        <v>2038</v>
      </c>
      <c r="C941" s="230" t="s">
        <v>465</v>
      </c>
      <c r="I941" s="232" t="s">
        <v>4288</v>
      </c>
      <c r="W941" s="230" t="s">
        <v>4388</v>
      </c>
      <c r="X941" s="230" t="s">
        <v>4388</v>
      </c>
      <c r="Y941" s="230" t="s">
        <v>4388</v>
      </c>
      <c r="Z941" s="230" t="s">
        <v>4388</v>
      </c>
    </row>
    <row r="942" spans="1:26" x14ac:dyDescent="0.3">
      <c r="A942" s="230">
        <v>705952</v>
      </c>
      <c r="B942" s="230" t="s">
        <v>2039</v>
      </c>
      <c r="C942" s="230" t="s">
        <v>2040</v>
      </c>
      <c r="I942" s="232" t="s">
        <v>4288</v>
      </c>
      <c r="Y942" s="230" t="s">
        <v>4388</v>
      </c>
      <c r="Z942" s="230" t="s">
        <v>4388</v>
      </c>
    </row>
    <row r="943" spans="1:26" x14ac:dyDescent="0.3">
      <c r="A943" s="230">
        <v>705955</v>
      </c>
      <c r="B943" s="230" t="s">
        <v>2041</v>
      </c>
      <c r="C943" s="230" t="s">
        <v>543</v>
      </c>
      <c r="I943" s="232" t="s">
        <v>4288</v>
      </c>
      <c r="W943" s="230" t="s">
        <v>4388</v>
      </c>
      <c r="X943" s="230" t="s">
        <v>4388</v>
      </c>
      <c r="Y943" s="230" t="s">
        <v>4388</v>
      </c>
      <c r="Z943" s="230" t="s">
        <v>4388</v>
      </c>
    </row>
    <row r="944" spans="1:26" x14ac:dyDescent="0.3">
      <c r="A944" s="230">
        <v>705956</v>
      </c>
      <c r="B944" s="230" t="s">
        <v>2042</v>
      </c>
      <c r="C944" s="230" t="s">
        <v>105</v>
      </c>
      <c r="I944" s="232" t="s">
        <v>4288</v>
      </c>
      <c r="W944" s="230" t="s">
        <v>4388</v>
      </c>
      <c r="X944" s="230" t="s">
        <v>4388</v>
      </c>
      <c r="Y944" s="230" t="s">
        <v>4388</v>
      </c>
      <c r="Z944" s="230" t="s">
        <v>4388</v>
      </c>
    </row>
    <row r="945" spans="1:26" x14ac:dyDescent="0.3">
      <c r="A945" s="230">
        <v>705957</v>
      </c>
      <c r="B945" s="230" t="s">
        <v>2043</v>
      </c>
      <c r="C945" s="230" t="s">
        <v>241</v>
      </c>
      <c r="I945" s="232" t="s">
        <v>4288</v>
      </c>
      <c r="W945" s="230" t="s">
        <v>4388</v>
      </c>
      <c r="X945" s="230" t="s">
        <v>4388</v>
      </c>
      <c r="Y945" s="230" t="s">
        <v>4388</v>
      </c>
      <c r="Z945" s="230" t="s">
        <v>4388</v>
      </c>
    </row>
    <row r="946" spans="1:26" x14ac:dyDescent="0.3">
      <c r="A946" s="230">
        <v>705958</v>
      </c>
      <c r="B946" s="230" t="s">
        <v>2044</v>
      </c>
      <c r="C946" s="230" t="s">
        <v>78</v>
      </c>
      <c r="I946" s="232" t="s">
        <v>4288</v>
      </c>
      <c r="X946" s="230" t="s">
        <v>4388</v>
      </c>
      <c r="Y946" s="230" t="s">
        <v>4388</v>
      </c>
      <c r="Z946" s="230" t="s">
        <v>4388</v>
      </c>
    </row>
    <row r="947" spans="1:26" x14ac:dyDescent="0.3">
      <c r="A947" s="230">
        <v>705959</v>
      </c>
      <c r="B947" s="230" t="s">
        <v>2045</v>
      </c>
      <c r="C947" s="230" t="s">
        <v>557</v>
      </c>
      <c r="I947" s="232" t="s">
        <v>4288</v>
      </c>
      <c r="W947" s="230" t="s">
        <v>4388</v>
      </c>
      <c r="X947" s="230" t="s">
        <v>4388</v>
      </c>
      <c r="Y947" s="230" t="s">
        <v>4388</v>
      </c>
      <c r="Z947" s="230" t="s">
        <v>4388</v>
      </c>
    </row>
    <row r="948" spans="1:26" x14ac:dyDescent="0.3">
      <c r="A948" s="230">
        <v>705962</v>
      </c>
      <c r="B948" s="230" t="s">
        <v>2046</v>
      </c>
      <c r="C948" s="230" t="s">
        <v>576</v>
      </c>
      <c r="I948" s="232" t="s">
        <v>4288</v>
      </c>
      <c r="W948" s="230" t="s">
        <v>4388</v>
      </c>
      <c r="X948" s="230" t="s">
        <v>4388</v>
      </c>
      <c r="Y948" s="230" t="s">
        <v>4388</v>
      </c>
      <c r="Z948" s="230" t="s">
        <v>4388</v>
      </c>
    </row>
    <row r="949" spans="1:26" x14ac:dyDescent="0.3">
      <c r="A949" s="230">
        <v>705963</v>
      </c>
      <c r="B949" s="230" t="s">
        <v>2047</v>
      </c>
      <c r="C949" s="230" t="s">
        <v>66</v>
      </c>
      <c r="I949" s="232" t="s">
        <v>4288</v>
      </c>
      <c r="Y949" s="230" t="s">
        <v>4388</v>
      </c>
      <c r="Z949" s="230" t="s">
        <v>4388</v>
      </c>
    </row>
    <row r="950" spans="1:26" x14ac:dyDescent="0.3">
      <c r="A950" s="230">
        <v>705964</v>
      </c>
      <c r="B950" s="230" t="s">
        <v>2048</v>
      </c>
      <c r="C950" s="230" t="s">
        <v>2049</v>
      </c>
      <c r="I950" s="232" t="s">
        <v>4288</v>
      </c>
      <c r="W950" s="230" t="s">
        <v>4388</v>
      </c>
      <c r="X950" s="230" t="s">
        <v>4388</v>
      </c>
      <c r="Y950" s="230" t="s">
        <v>4388</v>
      </c>
      <c r="Z950" s="230" t="s">
        <v>4388</v>
      </c>
    </row>
    <row r="951" spans="1:26" x14ac:dyDescent="0.3">
      <c r="A951" s="230">
        <v>705965</v>
      </c>
      <c r="B951" s="230" t="s">
        <v>2050</v>
      </c>
      <c r="C951" s="230" t="s">
        <v>586</v>
      </c>
      <c r="I951" s="232" t="s">
        <v>4288</v>
      </c>
      <c r="W951" s="230" t="s">
        <v>4388</v>
      </c>
      <c r="X951" s="230" t="s">
        <v>4388</v>
      </c>
      <c r="Y951" s="230" t="s">
        <v>4388</v>
      </c>
      <c r="Z951" s="230" t="s">
        <v>4388</v>
      </c>
    </row>
    <row r="952" spans="1:26" x14ac:dyDescent="0.3">
      <c r="A952" s="230">
        <v>705967</v>
      </c>
      <c r="B952" s="230" t="s">
        <v>2051</v>
      </c>
      <c r="C952" s="230" t="s">
        <v>117</v>
      </c>
      <c r="I952" s="232" t="s">
        <v>4288</v>
      </c>
      <c r="X952" s="230" t="s">
        <v>4388</v>
      </c>
      <c r="Y952" s="230" t="s">
        <v>4388</v>
      </c>
      <c r="Z952" s="230" t="s">
        <v>4388</v>
      </c>
    </row>
    <row r="953" spans="1:26" x14ac:dyDescent="0.3">
      <c r="A953" s="230">
        <v>705968</v>
      </c>
      <c r="B953" s="230" t="s">
        <v>2052</v>
      </c>
      <c r="C953" s="230" t="s">
        <v>151</v>
      </c>
      <c r="I953" s="232" t="s">
        <v>4288</v>
      </c>
      <c r="W953" s="230" t="s">
        <v>4388</v>
      </c>
      <c r="X953" s="230" t="s">
        <v>4388</v>
      </c>
      <c r="Y953" s="230" t="s">
        <v>4388</v>
      </c>
      <c r="Z953" s="230" t="s">
        <v>4388</v>
      </c>
    </row>
    <row r="954" spans="1:26" x14ac:dyDescent="0.3">
      <c r="A954" s="230">
        <v>705970</v>
      </c>
      <c r="B954" s="230" t="s">
        <v>2053</v>
      </c>
      <c r="C954" s="230" t="s">
        <v>2054</v>
      </c>
      <c r="I954" s="232" t="s">
        <v>4288</v>
      </c>
      <c r="W954" s="230" t="s">
        <v>4388</v>
      </c>
      <c r="X954" s="230" t="s">
        <v>4388</v>
      </c>
      <c r="Y954" s="230" t="s">
        <v>4388</v>
      </c>
      <c r="Z954" s="230" t="s">
        <v>4388</v>
      </c>
    </row>
    <row r="955" spans="1:26" x14ac:dyDescent="0.3">
      <c r="A955" s="230">
        <v>705971</v>
      </c>
      <c r="B955" s="230" t="s">
        <v>2055</v>
      </c>
      <c r="C955" s="230" t="s">
        <v>68</v>
      </c>
      <c r="I955" s="232" t="s">
        <v>4288</v>
      </c>
      <c r="W955" s="230" t="s">
        <v>4388</v>
      </c>
      <c r="X955" s="230" t="s">
        <v>4388</v>
      </c>
      <c r="Y955" s="230" t="s">
        <v>4388</v>
      </c>
      <c r="Z955" s="230" t="s">
        <v>4388</v>
      </c>
    </row>
    <row r="956" spans="1:26" x14ac:dyDescent="0.3">
      <c r="A956" s="230">
        <v>705972</v>
      </c>
      <c r="B956" s="230" t="s">
        <v>2056</v>
      </c>
      <c r="C956" s="230" t="s">
        <v>393</v>
      </c>
      <c r="I956" s="232" t="s">
        <v>4288</v>
      </c>
      <c r="W956" s="230" t="s">
        <v>4388</v>
      </c>
      <c r="X956" s="230" t="s">
        <v>4388</v>
      </c>
      <c r="Y956" s="230" t="s">
        <v>4388</v>
      </c>
      <c r="Z956" s="230" t="s">
        <v>4388</v>
      </c>
    </row>
    <row r="957" spans="1:26" x14ac:dyDescent="0.3">
      <c r="A957" s="230">
        <v>705974</v>
      </c>
      <c r="B957" s="230" t="s">
        <v>2057</v>
      </c>
      <c r="C957" s="230" t="s">
        <v>78</v>
      </c>
      <c r="I957" s="232" t="s">
        <v>4288</v>
      </c>
      <c r="W957" s="230" t="s">
        <v>4388</v>
      </c>
      <c r="X957" s="230" t="s">
        <v>4388</v>
      </c>
      <c r="Y957" s="230" t="s">
        <v>4388</v>
      </c>
      <c r="Z957" s="230" t="s">
        <v>4388</v>
      </c>
    </row>
    <row r="958" spans="1:26" x14ac:dyDescent="0.3">
      <c r="A958" s="230">
        <v>705976</v>
      </c>
      <c r="B958" s="230" t="s">
        <v>2058</v>
      </c>
      <c r="C958" s="230" t="s">
        <v>912</v>
      </c>
      <c r="I958" s="232" t="s">
        <v>4288</v>
      </c>
      <c r="Y958" s="230" t="s">
        <v>4388</v>
      </c>
      <c r="Z958" s="230" t="s">
        <v>4388</v>
      </c>
    </row>
    <row r="959" spans="1:26" x14ac:dyDescent="0.3">
      <c r="A959" s="230">
        <v>705977</v>
      </c>
      <c r="B959" s="230" t="s">
        <v>2059</v>
      </c>
      <c r="C959" s="230" t="s">
        <v>2060</v>
      </c>
      <c r="I959" s="232" t="s">
        <v>4288</v>
      </c>
      <c r="W959" s="230" t="s">
        <v>4388</v>
      </c>
      <c r="X959" s="230" t="s">
        <v>4388</v>
      </c>
      <c r="Y959" s="230" t="s">
        <v>4388</v>
      </c>
      <c r="Z959" s="230" t="s">
        <v>4388</v>
      </c>
    </row>
    <row r="960" spans="1:26" x14ac:dyDescent="0.3">
      <c r="A960" s="230">
        <v>705978</v>
      </c>
      <c r="B960" s="230" t="s">
        <v>2061</v>
      </c>
      <c r="C960" s="230" t="s">
        <v>112</v>
      </c>
      <c r="I960" s="232" t="s">
        <v>4288</v>
      </c>
      <c r="W960" s="230" t="s">
        <v>4388</v>
      </c>
      <c r="X960" s="230" t="s">
        <v>4388</v>
      </c>
      <c r="Y960" s="230" t="s">
        <v>4388</v>
      </c>
      <c r="Z960" s="230" t="s">
        <v>4388</v>
      </c>
    </row>
    <row r="961" spans="1:26" x14ac:dyDescent="0.3">
      <c r="A961" s="230">
        <v>705985</v>
      </c>
      <c r="B961" s="230" t="s">
        <v>2063</v>
      </c>
      <c r="C961" s="230" t="s">
        <v>451</v>
      </c>
      <c r="I961" s="232" t="s">
        <v>4288</v>
      </c>
      <c r="W961" s="230" t="s">
        <v>4388</v>
      </c>
      <c r="X961" s="230" t="s">
        <v>4388</v>
      </c>
      <c r="Y961" s="230" t="s">
        <v>4388</v>
      </c>
      <c r="Z961" s="230" t="s">
        <v>4388</v>
      </c>
    </row>
    <row r="962" spans="1:26" x14ac:dyDescent="0.3">
      <c r="A962" s="230">
        <v>705986</v>
      </c>
      <c r="B962" s="230" t="s">
        <v>2064</v>
      </c>
      <c r="C962" s="230" t="s">
        <v>686</v>
      </c>
      <c r="I962" s="232" t="s">
        <v>4288</v>
      </c>
      <c r="W962" s="230" t="s">
        <v>4388</v>
      </c>
      <c r="X962" s="230" t="s">
        <v>4388</v>
      </c>
      <c r="Y962" s="230" t="s">
        <v>4388</v>
      </c>
      <c r="Z962" s="230" t="s">
        <v>4388</v>
      </c>
    </row>
    <row r="963" spans="1:26" x14ac:dyDescent="0.3">
      <c r="A963" s="230">
        <v>705988</v>
      </c>
      <c r="B963" s="230" t="s">
        <v>2065</v>
      </c>
      <c r="C963" s="230" t="s">
        <v>117</v>
      </c>
      <c r="I963" s="232" t="s">
        <v>4288</v>
      </c>
      <c r="W963" s="230" t="s">
        <v>4388</v>
      </c>
      <c r="X963" s="230" t="s">
        <v>4388</v>
      </c>
      <c r="Y963" s="230" t="s">
        <v>4388</v>
      </c>
      <c r="Z963" s="230" t="s">
        <v>4388</v>
      </c>
    </row>
    <row r="964" spans="1:26" x14ac:dyDescent="0.3">
      <c r="A964" s="230">
        <v>705989</v>
      </c>
      <c r="B964" s="230" t="s">
        <v>2066</v>
      </c>
      <c r="C964" s="230" t="s">
        <v>2067</v>
      </c>
      <c r="I964" s="232" t="s">
        <v>4288</v>
      </c>
      <c r="W964" s="230" t="s">
        <v>4388</v>
      </c>
      <c r="X964" s="230" t="s">
        <v>4388</v>
      </c>
      <c r="Y964" s="230" t="s">
        <v>4388</v>
      </c>
      <c r="Z964" s="230" t="s">
        <v>4388</v>
      </c>
    </row>
    <row r="965" spans="1:26" x14ac:dyDescent="0.3">
      <c r="A965" s="230">
        <v>705990</v>
      </c>
      <c r="B965" s="230" t="s">
        <v>2068</v>
      </c>
      <c r="C965" s="230" t="s">
        <v>142</v>
      </c>
      <c r="I965" s="232" t="s">
        <v>4288</v>
      </c>
      <c r="W965" s="230" t="s">
        <v>4388</v>
      </c>
      <c r="X965" s="230" t="s">
        <v>4388</v>
      </c>
      <c r="Y965" s="230" t="s">
        <v>4388</v>
      </c>
      <c r="Z965" s="230" t="s">
        <v>4388</v>
      </c>
    </row>
    <row r="966" spans="1:26" x14ac:dyDescent="0.3">
      <c r="A966" s="230">
        <v>705991</v>
      </c>
      <c r="B966" s="230" t="s">
        <v>2069</v>
      </c>
      <c r="C966" s="230" t="s">
        <v>143</v>
      </c>
      <c r="I966" s="232" t="s">
        <v>4288</v>
      </c>
      <c r="X966" s="230" t="s">
        <v>4388</v>
      </c>
      <c r="Y966" s="230" t="s">
        <v>4388</v>
      </c>
      <c r="Z966" s="230" t="s">
        <v>4388</v>
      </c>
    </row>
    <row r="967" spans="1:26" x14ac:dyDescent="0.3">
      <c r="A967" s="230">
        <v>705993</v>
      </c>
      <c r="B967" s="230" t="s">
        <v>2070</v>
      </c>
      <c r="C967" s="230" t="s">
        <v>76</v>
      </c>
      <c r="I967" s="232" t="s">
        <v>4288</v>
      </c>
      <c r="W967" s="230" t="s">
        <v>4388</v>
      </c>
      <c r="X967" s="230" t="s">
        <v>4388</v>
      </c>
      <c r="Y967" s="230" t="s">
        <v>4388</v>
      </c>
      <c r="Z967" s="230" t="s">
        <v>4388</v>
      </c>
    </row>
    <row r="968" spans="1:26" x14ac:dyDescent="0.3">
      <c r="A968" s="230">
        <v>705994</v>
      </c>
      <c r="B968" s="230" t="s">
        <v>2071</v>
      </c>
      <c r="C968" s="230" t="s">
        <v>82</v>
      </c>
      <c r="I968" s="232" t="s">
        <v>4288</v>
      </c>
      <c r="W968" s="230" t="s">
        <v>4388</v>
      </c>
      <c r="X968" s="230" t="s">
        <v>4388</v>
      </c>
      <c r="Y968" s="230" t="s">
        <v>4388</v>
      </c>
      <c r="Z968" s="230" t="s">
        <v>4388</v>
      </c>
    </row>
    <row r="969" spans="1:26" x14ac:dyDescent="0.3">
      <c r="A969" s="230">
        <v>705995</v>
      </c>
      <c r="B969" s="230" t="s">
        <v>2072</v>
      </c>
      <c r="C969" s="230" t="s">
        <v>177</v>
      </c>
      <c r="I969" s="232" t="s">
        <v>4288</v>
      </c>
      <c r="Y969" s="230" t="s">
        <v>4388</v>
      </c>
      <c r="Z969" s="230" t="s">
        <v>4388</v>
      </c>
    </row>
    <row r="970" spans="1:26" x14ac:dyDescent="0.3">
      <c r="A970" s="230">
        <v>705996</v>
      </c>
      <c r="B970" s="230" t="s">
        <v>2073</v>
      </c>
      <c r="C970" s="230" t="s">
        <v>103</v>
      </c>
      <c r="I970" s="232" t="s">
        <v>4288</v>
      </c>
      <c r="W970" s="230" t="s">
        <v>4388</v>
      </c>
      <c r="X970" s="230" t="s">
        <v>4388</v>
      </c>
      <c r="Y970" s="230" t="s">
        <v>4388</v>
      </c>
      <c r="Z970" s="230" t="s">
        <v>4388</v>
      </c>
    </row>
    <row r="971" spans="1:26" x14ac:dyDescent="0.3">
      <c r="A971" s="230">
        <v>705997</v>
      </c>
      <c r="B971" s="230" t="s">
        <v>2074</v>
      </c>
      <c r="C971" s="230" t="s">
        <v>2075</v>
      </c>
      <c r="I971" s="232" t="s">
        <v>4288</v>
      </c>
      <c r="X971" s="230" t="s">
        <v>4388</v>
      </c>
      <c r="Y971" s="230" t="s">
        <v>4388</v>
      </c>
      <c r="Z971" s="230" t="s">
        <v>4388</v>
      </c>
    </row>
    <row r="972" spans="1:26" x14ac:dyDescent="0.3">
      <c r="A972" s="230">
        <v>706000</v>
      </c>
      <c r="B972" s="230" t="s">
        <v>2076</v>
      </c>
      <c r="C972" s="230" t="s">
        <v>143</v>
      </c>
      <c r="I972" s="232" t="s">
        <v>4288</v>
      </c>
      <c r="W972" s="230" t="s">
        <v>4388</v>
      </c>
      <c r="X972" s="230" t="s">
        <v>4388</v>
      </c>
      <c r="Y972" s="230" t="s">
        <v>4388</v>
      </c>
      <c r="Z972" s="230" t="s">
        <v>4388</v>
      </c>
    </row>
    <row r="973" spans="1:26" x14ac:dyDescent="0.3">
      <c r="A973" s="230">
        <v>706001</v>
      </c>
      <c r="B973" s="230" t="s">
        <v>1586</v>
      </c>
      <c r="C973" s="230" t="s">
        <v>163</v>
      </c>
      <c r="I973" s="232" t="s">
        <v>4288</v>
      </c>
      <c r="W973" s="230" t="s">
        <v>4388</v>
      </c>
      <c r="X973" s="230" t="s">
        <v>4388</v>
      </c>
      <c r="Y973" s="230" t="s">
        <v>4388</v>
      </c>
      <c r="Z973" s="230" t="s">
        <v>4388</v>
      </c>
    </row>
    <row r="974" spans="1:26" x14ac:dyDescent="0.3">
      <c r="A974" s="230">
        <v>706002</v>
      </c>
      <c r="B974" s="230" t="s">
        <v>2077</v>
      </c>
      <c r="C974" s="230" t="s">
        <v>164</v>
      </c>
      <c r="I974" s="232" t="s">
        <v>4288</v>
      </c>
      <c r="X974" s="230" t="s">
        <v>4388</v>
      </c>
      <c r="Y974" s="230" t="s">
        <v>4388</v>
      </c>
      <c r="Z974" s="230" t="s">
        <v>4388</v>
      </c>
    </row>
    <row r="975" spans="1:26" x14ac:dyDescent="0.3">
      <c r="A975" s="230">
        <v>706003</v>
      </c>
      <c r="B975" s="230" t="s">
        <v>2078</v>
      </c>
      <c r="C975" s="230" t="s">
        <v>103</v>
      </c>
      <c r="I975" s="232" t="s">
        <v>4288</v>
      </c>
      <c r="Y975" s="230" t="s">
        <v>4388</v>
      </c>
      <c r="Z975" s="230" t="s">
        <v>4388</v>
      </c>
    </row>
    <row r="976" spans="1:26" x14ac:dyDescent="0.3">
      <c r="A976" s="230">
        <v>706004</v>
      </c>
      <c r="B976" s="230" t="s">
        <v>2079</v>
      </c>
      <c r="C976" s="230" t="s">
        <v>64</v>
      </c>
      <c r="I976" s="232" t="s">
        <v>4288</v>
      </c>
      <c r="W976" s="230" t="s">
        <v>4388</v>
      </c>
      <c r="X976" s="230" t="s">
        <v>4388</v>
      </c>
      <c r="Y976" s="230" t="s">
        <v>4388</v>
      </c>
      <c r="Z976" s="230" t="s">
        <v>4388</v>
      </c>
    </row>
    <row r="977" spans="1:26" x14ac:dyDescent="0.3">
      <c r="A977" s="230">
        <v>706005</v>
      </c>
      <c r="B977" s="230" t="s">
        <v>2080</v>
      </c>
      <c r="C977" s="230" t="s">
        <v>165</v>
      </c>
      <c r="I977" s="232" t="s">
        <v>4288</v>
      </c>
      <c r="W977" s="230" t="s">
        <v>4388</v>
      </c>
      <c r="X977" s="230" t="s">
        <v>4388</v>
      </c>
      <c r="Y977" s="230" t="s">
        <v>4388</v>
      </c>
      <c r="Z977" s="230" t="s">
        <v>4388</v>
      </c>
    </row>
    <row r="978" spans="1:26" x14ac:dyDescent="0.3">
      <c r="A978" s="230">
        <v>706006</v>
      </c>
      <c r="B978" s="230" t="s">
        <v>2081</v>
      </c>
      <c r="C978" s="230" t="s">
        <v>164</v>
      </c>
      <c r="I978" s="232" t="s">
        <v>4288</v>
      </c>
      <c r="X978" s="230" t="s">
        <v>4388</v>
      </c>
      <c r="Y978" s="230" t="s">
        <v>4388</v>
      </c>
      <c r="Z978" s="230" t="s">
        <v>4388</v>
      </c>
    </row>
    <row r="979" spans="1:26" x14ac:dyDescent="0.3">
      <c r="A979" s="230">
        <v>706007</v>
      </c>
      <c r="B979" s="230" t="s">
        <v>606</v>
      </c>
      <c r="C979" s="230" t="s">
        <v>336</v>
      </c>
      <c r="I979" s="232" t="s">
        <v>4288</v>
      </c>
      <c r="X979" s="230" t="s">
        <v>4388</v>
      </c>
      <c r="Y979" s="230" t="s">
        <v>4388</v>
      </c>
      <c r="Z979" s="230" t="s">
        <v>4388</v>
      </c>
    </row>
    <row r="980" spans="1:26" x14ac:dyDescent="0.3">
      <c r="A980" s="230">
        <v>706008</v>
      </c>
      <c r="B980" s="230" t="s">
        <v>608</v>
      </c>
      <c r="C980" s="230" t="s">
        <v>155</v>
      </c>
      <c r="I980" s="232" t="s">
        <v>4288</v>
      </c>
      <c r="W980" s="230" t="s">
        <v>4388</v>
      </c>
      <c r="X980" s="230" t="s">
        <v>4388</v>
      </c>
      <c r="Y980" s="230" t="s">
        <v>4388</v>
      </c>
      <c r="Z980" s="230" t="s">
        <v>4388</v>
      </c>
    </row>
    <row r="981" spans="1:26" x14ac:dyDescent="0.3">
      <c r="A981" s="230">
        <v>706009</v>
      </c>
      <c r="B981" s="230" t="s">
        <v>2082</v>
      </c>
      <c r="C981" s="230" t="s">
        <v>103</v>
      </c>
      <c r="I981" s="232" t="s">
        <v>4288</v>
      </c>
      <c r="W981" s="230" t="s">
        <v>4388</v>
      </c>
      <c r="X981" s="230" t="s">
        <v>4388</v>
      </c>
      <c r="Y981" s="230" t="s">
        <v>4388</v>
      </c>
      <c r="Z981" s="230" t="s">
        <v>4388</v>
      </c>
    </row>
    <row r="982" spans="1:26" x14ac:dyDescent="0.3">
      <c r="A982" s="230">
        <v>706010</v>
      </c>
      <c r="B982" s="230" t="s">
        <v>2083</v>
      </c>
      <c r="C982" s="230" t="s">
        <v>339</v>
      </c>
      <c r="I982" s="232" t="s">
        <v>4288</v>
      </c>
      <c r="W982" s="230" t="s">
        <v>4388</v>
      </c>
      <c r="X982" s="230" t="s">
        <v>4388</v>
      </c>
      <c r="Y982" s="230" t="s">
        <v>4388</v>
      </c>
      <c r="Z982" s="230" t="s">
        <v>4388</v>
      </c>
    </row>
    <row r="983" spans="1:26" x14ac:dyDescent="0.3">
      <c r="A983" s="230">
        <v>706011</v>
      </c>
      <c r="B983" s="230" t="s">
        <v>170</v>
      </c>
      <c r="C983" s="230" t="s">
        <v>140</v>
      </c>
      <c r="I983" s="232" t="s">
        <v>4288</v>
      </c>
      <c r="W983" s="230" t="s">
        <v>4388</v>
      </c>
      <c r="Y983" s="230" t="s">
        <v>4388</v>
      </c>
      <c r="Z983" s="230" t="s">
        <v>4388</v>
      </c>
    </row>
    <row r="984" spans="1:26" x14ac:dyDescent="0.3">
      <c r="A984" s="230">
        <v>706012</v>
      </c>
      <c r="B984" s="230" t="s">
        <v>2084</v>
      </c>
      <c r="C984" s="230" t="s">
        <v>356</v>
      </c>
      <c r="I984" s="232" t="s">
        <v>4288</v>
      </c>
      <c r="W984" s="230" t="s">
        <v>4388</v>
      </c>
      <c r="X984" s="230" t="s">
        <v>4388</v>
      </c>
      <c r="Y984" s="230" t="s">
        <v>4388</v>
      </c>
      <c r="Z984" s="230" t="s">
        <v>4388</v>
      </c>
    </row>
    <row r="985" spans="1:26" x14ac:dyDescent="0.3">
      <c r="A985" s="230">
        <v>706013</v>
      </c>
      <c r="B985" s="230" t="s">
        <v>2085</v>
      </c>
      <c r="C985" s="230" t="s">
        <v>2086</v>
      </c>
      <c r="I985" s="232" t="s">
        <v>4288</v>
      </c>
      <c r="W985" s="230" t="s">
        <v>4388</v>
      </c>
      <c r="Y985" s="230" t="s">
        <v>4388</v>
      </c>
      <c r="Z985" s="230" t="s">
        <v>4388</v>
      </c>
    </row>
    <row r="986" spans="1:26" x14ac:dyDescent="0.3">
      <c r="A986" s="230">
        <v>706014</v>
      </c>
      <c r="B986" s="230" t="s">
        <v>2087</v>
      </c>
      <c r="C986" s="230" t="s">
        <v>509</v>
      </c>
      <c r="I986" s="232" t="s">
        <v>4288</v>
      </c>
      <c r="Y986" s="230" t="s">
        <v>4388</v>
      </c>
      <c r="Z986" s="230" t="s">
        <v>4388</v>
      </c>
    </row>
    <row r="987" spans="1:26" x14ac:dyDescent="0.3">
      <c r="A987" s="230">
        <v>706015</v>
      </c>
      <c r="B987" s="230" t="s">
        <v>2088</v>
      </c>
      <c r="C987" s="230" t="s">
        <v>134</v>
      </c>
      <c r="I987" s="232" t="s">
        <v>4288</v>
      </c>
      <c r="W987" s="230" t="s">
        <v>4388</v>
      </c>
      <c r="X987" s="230" t="s">
        <v>4388</v>
      </c>
      <c r="Y987" s="230" t="s">
        <v>4388</v>
      </c>
      <c r="Z987" s="230" t="s">
        <v>4388</v>
      </c>
    </row>
    <row r="988" spans="1:26" x14ac:dyDescent="0.3">
      <c r="A988" s="230">
        <v>706016</v>
      </c>
      <c r="B988" s="230" t="s">
        <v>2089</v>
      </c>
      <c r="C988" s="230" t="s">
        <v>451</v>
      </c>
      <c r="I988" s="232" t="s">
        <v>4288</v>
      </c>
      <c r="W988" s="230" t="s">
        <v>4388</v>
      </c>
      <c r="X988" s="230" t="s">
        <v>4388</v>
      </c>
      <c r="Y988" s="230" t="s">
        <v>4388</v>
      </c>
      <c r="Z988" s="230" t="s">
        <v>4388</v>
      </c>
    </row>
    <row r="989" spans="1:26" x14ac:dyDescent="0.3">
      <c r="A989" s="230">
        <v>706017</v>
      </c>
      <c r="B989" s="230" t="s">
        <v>2090</v>
      </c>
      <c r="C989" s="230" t="s">
        <v>434</v>
      </c>
      <c r="I989" s="232" t="s">
        <v>4288</v>
      </c>
      <c r="W989" s="230" t="s">
        <v>4388</v>
      </c>
      <c r="X989" s="230" t="s">
        <v>4388</v>
      </c>
      <c r="Y989" s="230" t="s">
        <v>4388</v>
      </c>
      <c r="Z989" s="230" t="s">
        <v>4388</v>
      </c>
    </row>
    <row r="990" spans="1:26" x14ac:dyDescent="0.3">
      <c r="A990" s="230">
        <v>706018</v>
      </c>
      <c r="B990" s="230" t="s">
        <v>2091</v>
      </c>
      <c r="C990" s="230" t="s">
        <v>110</v>
      </c>
      <c r="I990" s="232" t="s">
        <v>4288</v>
      </c>
      <c r="W990" s="230" t="s">
        <v>4388</v>
      </c>
      <c r="X990" s="230" t="s">
        <v>4388</v>
      </c>
      <c r="Y990" s="230" t="s">
        <v>4388</v>
      </c>
      <c r="Z990" s="230" t="s">
        <v>4388</v>
      </c>
    </row>
    <row r="991" spans="1:26" x14ac:dyDescent="0.3">
      <c r="A991" s="230">
        <v>706019</v>
      </c>
      <c r="B991" s="230" t="s">
        <v>2092</v>
      </c>
      <c r="C991" s="230" t="s">
        <v>64</v>
      </c>
      <c r="I991" s="232" t="s">
        <v>4288</v>
      </c>
      <c r="Y991" s="230" t="s">
        <v>4388</v>
      </c>
      <c r="Z991" s="230" t="s">
        <v>4388</v>
      </c>
    </row>
    <row r="992" spans="1:26" x14ac:dyDescent="0.3">
      <c r="A992" s="230">
        <v>706022</v>
      </c>
      <c r="B992" s="230" t="s">
        <v>2093</v>
      </c>
      <c r="C992" s="230" t="s">
        <v>456</v>
      </c>
      <c r="I992" s="232" t="s">
        <v>4288</v>
      </c>
      <c r="W992" s="230" t="s">
        <v>4388</v>
      </c>
      <c r="X992" s="230" t="s">
        <v>4388</v>
      </c>
      <c r="Y992" s="230" t="s">
        <v>4388</v>
      </c>
      <c r="Z992" s="230" t="s">
        <v>4388</v>
      </c>
    </row>
    <row r="993" spans="1:26" x14ac:dyDescent="0.3">
      <c r="A993" s="230">
        <v>706023</v>
      </c>
      <c r="B993" s="230" t="s">
        <v>2094</v>
      </c>
      <c r="C993" s="230" t="s">
        <v>693</v>
      </c>
      <c r="I993" s="232" t="s">
        <v>4288</v>
      </c>
      <c r="W993" s="230" t="s">
        <v>4388</v>
      </c>
      <c r="X993" s="230" t="s">
        <v>4388</v>
      </c>
      <c r="Y993" s="230" t="s">
        <v>4388</v>
      </c>
      <c r="Z993" s="230" t="s">
        <v>4388</v>
      </c>
    </row>
    <row r="994" spans="1:26" x14ac:dyDescent="0.3">
      <c r="A994" s="230">
        <v>706024</v>
      </c>
      <c r="B994" s="230" t="s">
        <v>2095</v>
      </c>
      <c r="C994" s="230" t="s">
        <v>2096</v>
      </c>
      <c r="I994" s="232" t="s">
        <v>4288</v>
      </c>
      <c r="W994" s="230" t="s">
        <v>4388</v>
      </c>
      <c r="X994" s="230" t="s">
        <v>4388</v>
      </c>
      <c r="Y994" s="230" t="s">
        <v>4388</v>
      </c>
      <c r="Z994" s="230" t="s">
        <v>4388</v>
      </c>
    </row>
    <row r="995" spans="1:26" x14ac:dyDescent="0.3">
      <c r="A995" s="230">
        <v>706025</v>
      </c>
      <c r="B995" s="230" t="s">
        <v>2097</v>
      </c>
      <c r="C995" s="230" t="s">
        <v>545</v>
      </c>
      <c r="I995" s="232" t="s">
        <v>4288</v>
      </c>
      <c r="W995" s="230" t="s">
        <v>4388</v>
      </c>
      <c r="X995" s="230" t="s">
        <v>4388</v>
      </c>
      <c r="Y995" s="230" t="s">
        <v>4388</v>
      </c>
      <c r="Z995" s="230" t="s">
        <v>4388</v>
      </c>
    </row>
    <row r="996" spans="1:26" x14ac:dyDescent="0.3">
      <c r="A996" s="230">
        <v>706027</v>
      </c>
      <c r="B996" s="230" t="s">
        <v>2098</v>
      </c>
      <c r="C996" s="230" t="s">
        <v>590</v>
      </c>
      <c r="I996" s="232" t="s">
        <v>4288</v>
      </c>
      <c r="Y996" s="230" t="s">
        <v>4388</v>
      </c>
      <c r="Z996" s="230" t="s">
        <v>4388</v>
      </c>
    </row>
    <row r="997" spans="1:26" x14ac:dyDescent="0.3">
      <c r="A997" s="230">
        <v>706028</v>
      </c>
      <c r="B997" s="230" t="s">
        <v>2099</v>
      </c>
      <c r="C997" s="230" t="s">
        <v>64</v>
      </c>
      <c r="I997" s="232" t="s">
        <v>4288</v>
      </c>
      <c r="W997" s="230" t="s">
        <v>4388</v>
      </c>
      <c r="X997" s="230" t="s">
        <v>4388</v>
      </c>
      <c r="Y997" s="230" t="s">
        <v>4388</v>
      </c>
      <c r="Z997" s="230" t="s">
        <v>4388</v>
      </c>
    </row>
    <row r="998" spans="1:26" x14ac:dyDescent="0.3">
      <c r="A998" s="230">
        <v>706029</v>
      </c>
      <c r="B998" s="230" t="s">
        <v>2969</v>
      </c>
      <c r="C998" s="230" t="s">
        <v>534</v>
      </c>
      <c r="I998" s="232" t="s">
        <v>4288</v>
      </c>
      <c r="Z998" s="230" t="s">
        <v>4388</v>
      </c>
    </row>
    <row r="999" spans="1:26" x14ac:dyDescent="0.3">
      <c r="A999" s="230">
        <v>706030</v>
      </c>
      <c r="B999" s="230" t="s">
        <v>2100</v>
      </c>
      <c r="C999" s="230" t="s">
        <v>428</v>
      </c>
      <c r="I999" s="232" t="s">
        <v>4288</v>
      </c>
      <c r="W999" s="230" t="s">
        <v>4388</v>
      </c>
      <c r="X999" s="230" t="s">
        <v>4388</v>
      </c>
      <c r="Y999" s="230" t="s">
        <v>4388</v>
      </c>
      <c r="Z999" s="230" t="s">
        <v>4388</v>
      </c>
    </row>
    <row r="1000" spans="1:26" x14ac:dyDescent="0.3">
      <c r="A1000" s="230">
        <v>706031</v>
      </c>
      <c r="B1000" s="230" t="s">
        <v>2101</v>
      </c>
      <c r="C1000" s="230" t="s">
        <v>89</v>
      </c>
      <c r="I1000" s="232" t="s">
        <v>4288</v>
      </c>
      <c r="W1000" s="230" t="s">
        <v>4388</v>
      </c>
      <c r="X1000" s="230" t="s">
        <v>4388</v>
      </c>
      <c r="Y1000" s="230" t="s">
        <v>4388</v>
      </c>
      <c r="Z1000" s="230" t="s">
        <v>4388</v>
      </c>
    </row>
    <row r="1001" spans="1:26" x14ac:dyDescent="0.3">
      <c r="A1001" s="230">
        <v>706032</v>
      </c>
      <c r="B1001" s="230" t="s">
        <v>2102</v>
      </c>
      <c r="C1001" s="230" t="s">
        <v>371</v>
      </c>
      <c r="I1001" s="232" t="s">
        <v>4288</v>
      </c>
      <c r="Y1001" s="230" t="s">
        <v>4388</v>
      </c>
      <c r="Z1001" s="230" t="s">
        <v>4388</v>
      </c>
    </row>
    <row r="1002" spans="1:26" x14ac:dyDescent="0.3">
      <c r="A1002" s="230">
        <v>706033</v>
      </c>
      <c r="B1002" s="230" t="s">
        <v>2103</v>
      </c>
      <c r="C1002" s="230" t="s">
        <v>82</v>
      </c>
      <c r="I1002" s="232" t="s">
        <v>4288</v>
      </c>
      <c r="W1002" s="230" t="s">
        <v>4388</v>
      </c>
      <c r="X1002" s="230" t="s">
        <v>4388</v>
      </c>
      <c r="Y1002" s="230" t="s">
        <v>4388</v>
      </c>
      <c r="Z1002" s="230" t="s">
        <v>4388</v>
      </c>
    </row>
    <row r="1003" spans="1:26" x14ac:dyDescent="0.3">
      <c r="A1003" s="230">
        <v>706034</v>
      </c>
      <c r="B1003" s="230" t="s">
        <v>2104</v>
      </c>
      <c r="C1003" s="230" t="s">
        <v>82</v>
      </c>
      <c r="I1003" s="232" t="s">
        <v>4288</v>
      </c>
      <c r="W1003" s="230" t="s">
        <v>4388</v>
      </c>
      <c r="X1003" s="230" t="s">
        <v>4388</v>
      </c>
      <c r="Y1003" s="230" t="s">
        <v>4388</v>
      </c>
      <c r="Z1003" s="230" t="s">
        <v>4388</v>
      </c>
    </row>
    <row r="1004" spans="1:26" x14ac:dyDescent="0.3">
      <c r="A1004" s="230">
        <v>706037</v>
      </c>
      <c r="B1004" s="230" t="s">
        <v>2105</v>
      </c>
      <c r="C1004" s="230" t="s">
        <v>289</v>
      </c>
      <c r="I1004" s="232" t="s">
        <v>4288</v>
      </c>
      <c r="W1004" s="230" t="s">
        <v>4388</v>
      </c>
      <c r="X1004" s="230" t="s">
        <v>4388</v>
      </c>
      <c r="Y1004" s="230" t="s">
        <v>4388</v>
      </c>
      <c r="Z1004" s="230" t="s">
        <v>4388</v>
      </c>
    </row>
    <row r="1005" spans="1:26" x14ac:dyDescent="0.3">
      <c r="A1005" s="230">
        <v>706038</v>
      </c>
      <c r="B1005" s="230" t="s">
        <v>2106</v>
      </c>
      <c r="C1005" s="230" t="s">
        <v>114</v>
      </c>
      <c r="I1005" s="232" t="s">
        <v>4288</v>
      </c>
      <c r="W1005" s="230" t="s">
        <v>4388</v>
      </c>
      <c r="X1005" s="230" t="s">
        <v>4388</v>
      </c>
      <c r="Y1005" s="230" t="s">
        <v>4388</v>
      </c>
      <c r="Z1005" s="230" t="s">
        <v>4388</v>
      </c>
    </row>
    <row r="1006" spans="1:26" x14ac:dyDescent="0.3">
      <c r="A1006" s="230">
        <v>706040</v>
      </c>
      <c r="B1006" s="230" t="s">
        <v>2107</v>
      </c>
      <c r="C1006" s="230" t="s">
        <v>491</v>
      </c>
      <c r="I1006" s="232" t="s">
        <v>4288</v>
      </c>
      <c r="W1006" s="230" t="s">
        <v>4388</v>
      </c>
      <c r="X1006" s="230" t="s">
        <v>4388</v>
      </c>
      <c r="Y1006" s="230" t="s">
        <v>4388</v>
      </c>
      <c r="Z1006" s="230" t="s">
        <v>4388</v>
      </c>
    </row>
    <row r="1007" spans="1:26" x14ac:dyDescent="0.3">
      <c r="A1007" s="230">
        <v>706041</v>
      </c>
      <c r="B1007" s="230" t="s">
        <v>2108</v>
      </c>
      <c r="C1007" s="230" t="s">
        <v>69</v>
      </c>
      <c r="I1007" s="232" t="s">
        <v>4288</v>
      </c>
      <c r="Y1007" s="230" t="s">
        <v>4388</v>
      </c>
      <c r="Z1007" s="230" t="s">
        <v>4388</v>
      </c>
    </row>
    <row r="1008" spans="1:26" x14ac:dyDescent="0.3">
      <c r="A1008" s="230">
        <v>706042</v>
      </c>
      <c r="B1008" s="230" t="s">
        <v>2109</v>
      </c>
      <c r="C1008" s="230" t="s">
        <v>68</v>
      </c>
      <c r="I1008" s="232" t="s">
        <v>4288</v>
      </c>
      <c r="W1008" s="230" t="s">
        <v>4388</v>
      </c>
      <c r="Y1008" s="230" t="s">
        <v>4388</v>
      </c>
      <c r="Z1008" s="230" t="s">
        <v>4388</v>
      </c>
    </row>
    <row r="1009" spans="1:26" x14ac:dyDescent="0.3">
      <c r="A1009" s="230">
        <v>706045</v>
      </c>
      <c r="B1009" s="230" t="s">
        <v>2110</v>
      </c>
      <c r="C1009" s="230" t="s">
        <v>511</v>
      </c>
      <c r="I1009" s="232" t="s">
        <v>4288</v>
      </c>
      <c r="Y1009" s="230" t="s">
        <v>4388</v>
      </c>
      <c r="Z1009" s="230" t="s">
        <v>4388</v>
      </c>
    </row>
    <row r="1010" spans="1:26" x14ac:dyDescent="0.3">
      <c r="A1010" s="230">
        <v>706046</v>
      </c>
      <c r="B1010" s="230" t="s">
        <v>2111</v>
      </c>
      <c r="C1010" s="230" t="s">
        <v>2112</v>
      </c>
      <c r="I1010" s="232" t="s">
        <v>4288</v>
      </c>
      <c r="W1010" s="230" t="s">
        <v>4388</v>
      </c>
      <c r="X1010" s="230" t="s">
        <v>4388</v>
      </c>
      <c r="Y1010" s="230" t="s">
        <v>4388</v>
      </c>
      <c r="Z1010" s="230" t="s">
        <v>4388</v>
      </c>
    </row>
    <row r="1011" spans="1:26" x14ac:dyDescent="0.3">
      <c r="A1011" s="230">
        <v>706047</v>
      </c>
      <c r="B1011" s="230" t="s">
        <v>2113</v>
      </c>
      <c r="C1011" s="230" t="s">
        <v>123</v>
      </c>
      <c r="I1011" s="232" t="s">
        <v>4288</v>
      </c>
      <c r="W1011" s="230" t="s">
        <v>4388</v>
      </c>
      <c r="X1011" s="230" t="s">
        <v>4388</v>
      </c>
      <c r="Y1011" s="230" t="s">
        <v>4388</v>
      </c>
      <c r="Z1011" s="230" t="s">
        <v>4388</v>
      </c>
    </row>
    <row r="1012" spans="1:26" x14ac:dyDescent="0.3">
      <c r="A1012" s="230">
        <v>706048</v>
      </c>
      <c r="B1012" s="230" t="s">
        <v>2976</v>
      </c>
      <c r="C1012" s="230" t="s">
        <v>2977</v>
      </c>
      <c r="I1012" s="232" t="s">
        <v>4288</v>
      </c>
      <c r="W1012" s="230" t="s">
        <v>4388</v>
      </c>
      <c r="Z1012" s="230" t="s">
        <v>4388</v>
      </c>
    </row>
    <row r="1013" spans="1:26" x14ac:dyDescent="0.3">
      <c r="A1013" s="230">
        <v>706053</v>
      </c>
      <c r="B1013" s="230" t="s">
        <v>2114</v>
      </c>
      <c r="C1013" s="230" t="s">
        <v>147</v>
      </c>
      <c r="I1013" s="232" t="s">
        <v>4288</v>
      </c>
      <c r="W1013" s="230" t="s">
        <v>4388</v>
      </c>
      <c r="X1013" s="230" t="s">
        <v>4388</v>
      </c>
      <c r="Y1013" s="230" t="s">
        <v>4388</v>
      </c>
      <c r="Z1013" s="230" t="s">
        <v>4388</v>
      </c>
    </row>
    <row r="1014" spans="1:26" x14ac:dyDescent="0.3">
      <c r="A1014" s="230">
        <v>706054</v>
      </c>
      <c r="B1014" s="230" t="s">
        <v>2115</v>
      </c>
      <c r="C1014" s="230" t="s">
        <v>2116</v>
      </c>
      <c r="I1014" s="232" t="s">
        <v>4288</v>
      </c>
      <c r="W1014" s="230" t="s">
        <v>4388</v>
      </c>
      <c r="X1014" s="230" t="s">
        <v>4388</v>
      </c>
      <c r="Y1014" s="230" t="s">
        <v>4388</v>
      </c>
      <c r="Z1014" s="230" t="s">
        <v>4388</v>
      </c>
    </row>
    <row r="1015" spans="1:26" x14ac:dyDescent="0.3">
      <c r="A1015" s="230">
        <v>706056</v>
      </c>
      <c r="B1015" s="230" t="s">
        <v>2117</v>
      </c>
      <c r="C1015" s="230" t="s">
        <v>249</v>
      </c>
      <c r="I1015" s="232" t="s">
        <v>4288</v>
      </c>
      <c r="W1015" s="230" t="s">
        <v>4388</v>
      </c>
      <c r="X1015" s="230" t="s">
        <v>4388</v>
      </c>
      <c r="Y1015" s="230" t="s">
        <v>4388</v>
      </c>
      <c r="Z1015" s="230" t="s">
        <v>4388</v>
      </c>
    </row>
    <row r="1016" spans="1:26" x14ac:dyDescent="0.3">
      <c r="A1016" s="230">
        <v>706057</v>
      </c>
      <c r="B1016" s="230" t="s">
        <v>2118</v>
      </c>
      <c r="C1016" s="230" t="s">
        <v>61</v>
      </c>
      <c r="I1016" s="232" t="s">
        <v>4288</v>
      </c>
      <c r="W1016" s="230" t="s">
        <v>4388</v>
      </c>
      <c r="X1016" s="230" t="s">
        <v>4388</v>
      </c>
      <c r="Y1016" s="230" t="s">
        <v>4388</v>
      </c>
      <c r="Z1016" s="230" t="s">
        <v>4388</v>
      </c>
    </row>
    <row r="1017" spans="1:26" x14ac:dyDescent="0.3">
      <c r="A1017" s="230">
        <v>706058</v>
      </c>
      <c r="B1017" s="230" t="s">
        <v>2119</v>
      </c>
      <c r="C1017" s="230" t="s">
        <v>345</v>
      </c>
      <c r="I1017" s="232" t="s">
        <v>4288</v>
      </c>
      <c r="W1017" s="230" t="s">
        <v>4388</v>
      </c>
      <c r="X1017" s="230" t="s">
        <v>4388</v>
      </c>
      <c r="Y1017" s="230" t="s">
        <v>4388</v>
      </c>
      <c r="Z1017" s="230" t="s">
        <v>4388</v>
      </c>
    </row>
    <row r="1018" spans="1:26" x14ac:dyDescent="0.3">
      <c r="A1018" s="230">
        <v>706059</v>
      </c>
      <c r="B1018" s="230" t="s">
        <v>2120</v>
      </c>
      <c r="C1018" s="230" t="s">
        <v>64</v>
      </c>
      <c r="I1018" s="232" t="s">
        <v>4288</v>
      </c>
      <c r="W1018" s="230" t="s">
        <v>4388</v>
      </c>
      <c r="X1018" s="230" t="s">
        <v>4388</v>
      </c>
      <c r="Y1018" s="230" t="s">
        <v>4388</v>
      </c>
      <c r="Z1018" s="230" t="s">
        <v>4388</v>
      </c>
    </row>
    <row r="1019" spans="1:26" x14ac:dyDescent="0.3">
      <c r="A1019" s="230">
        <v>706061</v>
      </c>
      <c r="B1019" s="230" t="s">
        <v>2121</v>
      </c>
      <c r="C1019" s="230" t="s">
        <v>138</v>
      </c>
      <c r="I1019" s="232" t="s">
        <v>4288</v>
      </c>
      <c r="W1019" s="230" t="s">
        <v>4388</v>
      </c>
      <c r="X1019" s="230" t="s">
        <v>4388</v>
      </c>
      <c r="Y1019" s="230" t="s">
        <v>4388</v>
      </c>
      <c r="Z1019" s="230" t="s">
        <v>4388</v>
      </c>
    </row>
    <row r="1020" spans="1:26" x14ac:dyDescent="0.3">
      <c r="A1020" s="230">
        <v>706062</v>
      </c>
      <c r="B1020" s="230" t="s">
        <v>2122</v>
      </c>
      <c r="C1020" s="230" t="s">
        <v>120</v>
      </c>
      <c r="I1020" s="232" t="s">
        <v>4288</v>
      </c>
      <c r="X1020" s="230" t="s">
        <v>4388</v>
      </c>
      <c r="Y1020" s="230" t="s">
        <v>4388</v>
      </c>
      <c r="Z1020" s="230" t="s">
        <v>4388</v>
      </c>
    </row>
    <row r="1021" spans="1:26" x14ac:dyDescent="0.3">
      <c r="A1021" s="230">
        <v>706065</v>
      </c>
      <c r="B1021" s="230" t="s">
        <v>2123</v>
      </c>
      <c r="C1021" s="230" t="s">
        <v>331</v>
      </c>
      <c r="I1021" s="232" t="s">
        <v>4288</v>
      </c>
      <c r="X1021" s="230" t="s">
        <v>4388</v>
      </c>
      <c r="Y1021" s="230" t="s">
        <v>4388</v>
      </c>
      <c r="Z1021" s="230" t="s">
        <v>4388</v>
      </c>
    </row>
    <row r="1022" spans="1:26" x14ac:dyDescent="0.3">
      <c r="A1022" s="230">
        <v>706066</v>
      </c>
      <c r="B1022" s="230" t="s">
        <v>2982</v>
      </c>
      <c r="C1022" s="230" t="s">
        <v>124</v>
      </c>
      <c r="I1022" s="232" t="s">
        <v>4288</v>
      </c>
      <c r="Z1022" s="230" t="s">
        <v>4388</v>
      </c>
    </row>
    <row r="1023" spans="1:26" x14ac:dyDescent="0.3">
      <c r="A1023" s="230">
        <v>706067</v>
      </c>
      <c r="B1023" s="230" t="s">
        <v>2124</v>
      </c>
      <c r="C1023" s="230" t="s">
        <v>468</v>
      </c>
      <c r="I1023" s="232" t="s">
        <v>4288</v>
      </c>
      <c r="W1023" s="230" t="s">
        <v>4388</v>
      </c>
      <c r="X1023" s="230" t="s">
        <v>4388</v>
      </c>
      <c r="Y1023" s="230" t="s">
        <v>4388</v>
      </c>
      <c r="Z1023" s="230" t="s">
        <v>4388</v>
      </c>
    </row>
    <row r="1024" spans="1:26" x14ac:dyDescent="0.3">
      <c r="A1024" s="230">
        <v>706068</v>
      </c>
      <c r="B1024" s="230" t="s">
        <v>2125</v>
      </c>
      <c r="C1024" s="230" t="s">
        <v>133</v>
      </c>
      <c r="I1024" s="232" t="s">
        <v>4288</v>
      </c>
      <c r="W1024" s="230" t="s">
        <v>4388</v>
      </c>
      <c r="Y1024" s="230" t="s">
        <v>4388</v>
      </c>
      <c r="Z1024" s="230" t="s">
        <v>4388</v>
      </c>
    </row>
    <row r="1025" spans="1:26" x14ac:dyDescent="0.3">
      <c r="A1025" s="230">
        <v>706069</v>
      </c>
      <c r="B1025" s="230" t="s">
        <v>2126</v>
      </c>
      <c r="C1025" s="230" t="s">
        <v>289</v>
      </c>
      <c r="I1025" s="232" t="s">
        <v>4288</v>
      </c>
      <c r="W1025" s="230" t="s">
        <v>4388</v>
      </c>
      <c r="X1025" s="230" t="s">
        <v>4388</v>
      </c>
      <c r="Y1025" s="230" t="s">
        <v>4388</v>
      </c>
      <c r="Z1025" s="230" t="s">
        <v>4388</v>
      </c>
    </row>
    <row r="1026" spans="1:26" x14ac:dyDescent="0.3">
      <c r="A1026" s="230">
        <v>706070</v>
      </c>
      <c r="B1026" s="230" t="s">
        <v>2127</v>
      </c>
      <c r="C1026" s="230" t="s">
        <v>82</v>
      </c>
      <c r="I1026" s="232" t="s">
        <v>4288</v>
      </c>
      <c r="W1026" s="230" t="s">
        <v>4388</v>
      </c>
      <c r="X1026" s="230" t="s">
        <v>4388</v>
      </c>
      <c r="Y1026" s="230" t="s">
        <v>4388</v>
      </c>
      <c r="Z1026" s="230" t="s">
        <v>4388</v>
      </c>
    </row>
    <row r="1027" spans="1:26" x14ac:dyDescent="0.3">
      <c r="A1027" s="230">
        <v>706072</v>
      </c>
      <c r="B1027" s="230" t="s">
        <v>2128</v>
      </c>
      <c r="C1027" s="230" t="s">
        <v>101</v>
      </c>
      <c r="I1027" s="232" t="s">
        <v>4288</v>
      </c>
      <c r="W1027" s="230" t="s">
        <v>4388</v>
      </c>
      <c r="X1027" s="230" t="s">
        <v>4388</v>
      </c>
      <c r="Y1027" s="230" t="s">
        <v>4388</v>
      </c>
      <c r="Z1027" s="230" t="s">
        <v>4388</v>
      </c>
    </row>
    <row r="1028" spans="1:26" x14ac:dyDescent="0.3">
      <c r="A1028" s="230">
        <v>706075</v>
      </c>
      <c r="B1028" s="230" t="s">
        <v>2129</v>
      </c>
      <c r="C1028" s="230" t="s">
        <v>2130</v>
      </c>
      <c r="I1028" s="232" t="s">
        <v>4288</v>
      </c>
      <c r="W1028" s="230" t="s">
        <v>4388</v>
      </c>
      <c r="X1028" s="230" t="s">
        <v>4388</v>
      </c>
      <c r="Y1028" s="230" t="s">
        <v>4388</v>
      </c>
      <c r="Z1028" s="230" t="s">
        <v>4388</v>
      </c>
    </row>
    <row r="1029" spans="1:26" x14ac:dyDescent="0.3">
      <c r="A1029" s="230">
        <v>706077</v>
      </c>
      <c r="B1029" s="230" t="s">
        <v>2131</v>
      </c>
      <c r="C1029" s="230" t="s">
        <v>483</v>
      </c>
      <c r="I1029" s="232" t="s">
        <v>4288</v>
      </c>
      <c r="W1029" s="230" t="s">
        <v>4388</v>
      </c>
      <c r="X1029" s="230" t="s">
        <v>4388</v>
      </c>
      <c r="Y1029" s="230" t="s">
        <v>4388</v>
      </c>
      <c r="Z1029" s="230" t="s">
        <v>4388</v>
      </c>
    </row>
    <row r="1030" spans="1:26" x14ac:dyDescent="0.3">
      <c r="A1030" s="230">
        <v>706080</v>
      </c>
      <c r="B1030" s="230" t="s">
        <v>2132</v>
      </c>
      <c r="C1030" s="230" t="s">
        <v>93</v>
      </c>
      <c r="I1030" s="232" t="s">
        <v>4288</v>
      </c>
      <c r="W1030" s="230" t="s">
        <v>4388</v>
      </c>
      <c r="X1030" s="230" t="s">
        <v>4388</v>
      </c>
      <c r="Y1030" s="230" t="s">
        <v>4388</v>
      </c>
      <c r="Z1030" s="230" t="s">
        <v>4388</v>
      </c>
    </row>
    <row r="1031" spans="1:26" x14ac:dyDescent="0.3">
      <c r="A1031" s="230">
        <v>706083</v>
      </c>
      <c r="B1031" s="230" t="s">
        <v>2133</v>
      </c>
      <c r="C1031" s="230" t="s">
        <v>164</v>
      </c>
      <c r="I1031" s="232" t="s">
        <v>4288</v>
      </c>
      <c r="W1031" s="230" t="s">
        <v>4388</v>
      </c>
      <c r="X1031" s="230" t="s">
        <v>4388</v>
      </c>
      <c r="Y1031" s="230" t="s">
        <v>4388</v>
      </c>
      <c r="Z1031" s="230" t="s">
        <v>4388</v>
      </c>
    </row>
    <row r="1032" spans="1:26" x14ac:dyDescent="0.3">
      <c r="A1032" s="230">
        <v>706084</v>
      </c>
      <c r="B1032" s="230" t="s">
        <v>2134</v>
      </c>
      <c r="C1032" s="230" t="s">
        <v>344</v>
      </c>
      <c r="I1032" s="232" t="s">
        <v>4288</v>
      </c>
      <c r="W1032" s="230" t="s">
        <v>4388</v>
      </c>
      <c r="X1032" s="230" t="s">
        <v>4388</v>
      </c>
      <c r="Y1032" s="230" t="s">
        <v>4388</v>
      </c>
      <c r="Z1032" s="230" t="s">
        <v>4388</v>
      </c>
    </row>
    <row r="1033" spans="1:26" x14ac:dyDescent="0.3">
      <c r="A1033" s="230">
        <v>706085</v>
      </c>
      <c r="B1033" s="230" t="s">
        <v>2135</v>
      </c>
      <c r="C1033" s="230" t="s">
        <v>464</v>
      </c>
      <c r="I1033" s="232" t="s">
        <v>4288</v>
      </c>
      <c r="W1033" s="230" t="s">
        <v>4388</v>
      </c>
      <c r="X1033" s="230" t="s">
        <v>4388</v>
      </c>
      <c r="Y1033" s="230" t="s">
        <v>4388</v>
      </c>
      <c r="Z1033" s="230" t="s">
        <v>4388</v>
      </c>
    </row>
    <row r="1034" spans="1:26" x14ac:dyDescent="0.3">
      <c r="A1034" s="230">
        <v>706086</v>
      </c>
      <c r="B1034" s="230" t="s">
        <v>2136</v>
      </c>
      <c r="C1034" s="230" t="s">
        <v>155</v>
      </c>
      <c r="I1034" s="232" t="s">
        <v>4288</v>
      </c>
      <c r="W1034" s="230" t="s">
        <v>4388</v>
      </c>
      <c r="Y1034" s="230" t="s">
        <v>4388</v>
      </c>
      <c r="Z1034" s="230" t="s">
        <v>4388</v>
      </c>
    </row>
    <row r="1035" spans="1:26" x14ac:dyDescent="0.3">
      <c r="A1035" s="230">
        <v>706087</v>
      </c>
      <c r="B1035" s="230" t="s">
        <v>2137</v>
      </c>
      <c r="C1035" s="230" t="s">
        <v>386</v>
      </c>
      <c r="I1035" s="232" t="s">
        <v>4288</v>
      </c>
      <c r="Y1035" s="230" t="s">
        <v>4388</v>
      </c>
      <c r="Z1035" s="230" t="s">
        <v>4388</v>
      </c>
    </row>
    <row r="1036" spans="1:26" x14ac:dyDescent="0.3">
      <c r="A1036" s="230">
        <v>706088</v>
      </c>
      <c r="B1036" s="230" t="s">
        <v>2138</v>
      </c>
      <c r="C1036" s="230" t="s">
        <v>69</v>
      </c>
      <c r="I1036" s="232" t="s">
        <v>4288</v>
      </c>
      <c r="W1036" s="230" t="s">
        <v>4388</v>
      </c>
      <c r="X1036" s="230" t="s">
        <v>4388</v>
      </c>
      <c r="Y1036" s="230" t="s">
        <v>4388</v>
      </c>
      <c r="Z1036" s="230" t="s">
        <v>4388</v>
      </c>
    </row>
    <row r="1037" spans="1:26" x14ac:dyDescent="0.3">
      <c r="A1037" s="230">
        <v>706089</v>
      </c>
      <c r="B1037" s="230" t="s">
        <v>2139</v>
      </c>
      <c r="C1037" s="230" t="s">
        <v>126</v>
      </c>
      <c r="I1037" s="232" t="s">
        <v>4288</v>
      </c>
      <c r="X1037" s="230" t="s">
        <v>4388</v>
      </c>
      <c r="Y1037" s="230" t="s">
        <v>4388</v>
      </c>
      <c r="Z1037" s="230" t="s">
        <v>4388</v>
      </c>
    </row>
    <row r="1038" spans="1:26" x14ac:dyDescent="0.3">
      <c r="A1038" s="230">
        <v>706090</v>
      </c>
      <c r="B1038" s="230" t="s">
        <v>2140</v>
      </c>
      <c r="C1038" s="230" t="s">
        <v>511</v>
      </c>
      <c r="I1038" s="232" t="s">
        <v>4288</v>
      </c>
      <c r="Y1038" s="230" t="s">
        <v>4388</v>
      </c>
      <c r="Z1038" s="230" t="s">
        <v>4388</v>
      </c>
    </row>
    <row r="1039" spans="1:26" x14ac:dyDescent="0.3">
      <c r="A1039" s="230">
        <v>706091</v>
      </c>
      <c r="B1039" s="230" t="s">
        <v>2141</v>
      </c>
      <c r="C1039" s="230" t="s">
        <v>66</v>
      </c>
      <c r="I1039" s="232" t="s">
        <v>4288</v>
      </c>
      <c r="Y1039" s="230" t="s">
        <v>4388</v>
      </c>
      <c r="Z1039" s="230" t="s">
        <v>4388</v>
      </c>
    </row>
    <row r="1040" spans="1:26" x14ac:dyDescent="0.3">
      <c r="A1040" s="230">
        <v>706092</v>
      </c>
      <c r="B1040" s="230" t="s">
        <v>2142</v>
      </c>
      <c r="C1040" s="230" t="s">
        <v>578</v>
      </c>
      <c r="I1040" s="232" t="s">
        <v>4288</v>
      </c>
      <c r="W1040" s="230" t="s">
        <v>4388</v>
      </c>
      <c r="X1040" s="230" t="s">
        <v>4388</v>
      </c>
      <c r="Y1040" s="230" t="s">
        <v>4388</v>
      </c>
      <c r="Z1040" s="230" t="s">
        <v>4388</v>
      </c>
    </row>
    <row r="1041" spans="1:26" x14ac:dyDescent="0.3">
      <c r="A1041" s="230">
        <v>706094</v>
      </c>
      <c r="B1041" s="230" t="s">
        <v>2143</v>
      </c>
      <c r="C1041" s="230" t="s">
        <v>69</v>
      </c>
      <c r="I1041" s="232" t="s">
        <v>4288</v>
      </c>
      <c r="W1041" s="230" t="s">
        <v>4388</v>
      </c>
      <c r="X1041" s="230" t="s">
        <v>4388</v>
      </c>
      <c r="Y1041" s="230" t="s">
        <v>4388</v>
      </c>
      <c r="Z1041" s="230" t="s">
        <v>4388</v>
      </c>
    </row>
    <row r="1042" spans="1:26" x14ac:dyDescent="0.3">
      <c r="A1042" s="230">
        <v>706096</v>
      </c>
      <c r="B1042" s="230" t="s">
        <v>2144</v>
      </c>
      <c r="C1042" s="230" t="s">
        <v>2145</v>
      </c>
      <c r="I1042" s="232" t="s">
        <v>4288</v>
      </c>
      <c r="W1042" s="230" t="s">
        <v>4388</v>
      </c>
      <c r="X1042" s="230" t="s">
        <v>4388</v>
      </c>
      <c r="Y1042" s="230" t="s">
        <v>4388</v>
      </c>
      <c r="Z1042" s="230" t="s">
        <v>4388</v>
      </c>
    </row>
    <row r="1043" spans="1:26" x14ac:dyDescent="0.3">
      <c r="A1043" s="230">
        <v>706097</v>
      </c>
      <c r="B1043" s="230" t="s">
        <v>2146</v>
      </c>
      <c r="C1043" s="230" t="s">
        <v>574</v>
      </c>
      <c r="I1043" s="232" t="s">
        <v>4288</v>
      </c>
      <c r="W1043" s="230" t="s">
        <v>4388</v>
      </c>
      <c r="X1043" s="230" t="s">
        <v>4388</v>
      </c>
      <c r="Y1043" s="230" t="s">
        <v>4388</v>
      </c>
      <c r="Z1043" s="230" t="s">
        <v>4388</v>
      </c>
    </row>
    <row r="1044" spans="1:26" x14ac:dyDescent="0.3">
      <c r="A1044" s="230">
        <v>706098</v>
      </c>
      <c r="B1044" s="230" t="s">
        <v>2147</v>
      </c>
      <c r="C1044" s="230" t="s">
        <v>106</v>
      </c>
      <c r="I1044" s="232" t="s">
        <v>4288</v>
      </c>
      <c r="W1044" s="230" t="s">
        <v>4388</v>
      </c>
      <c r="X1044" s="230" t="s">
        <v>4388</v>
      </c>
      <c r="Y1044" s="230" t="s">
        <v>4388</v>
      </c>
      <c r="Z1044" s="230" t="s">
        <v>4388</v>
      </c>
    </row>
    <row r="1045" spans="1:26" x14ac:dyDescent="0.3">
      <c r="A1045" s="230">
        <v>706099</v>
      </c>
      <c r="B1045" s="230" t="s">
        <v>2148</v>
      </c>
      <c r="C1045" s="230" t="s">
        <v>391</v>
      </c>
      <c r="I1045" s="232" t="s">
        <v>4288</v>
      </c>
      <c r="W1045" s="230" t="s">
        <v>4388</v>
      </c>
      <c r="X1045" s="230" t="s">
        <v>4388</v>
      </c>
      <c r="Y1045" s="230" t="s">
        <v>4388</v>
      </c>
      <c r="Z1045" s="230" t="s">
        <v>4388</v>
      </c>
    </row>
    <row r="1046" spans="1:26" x14ac:dyDescent="0.3">
      <c r="A1046" s="230">
        <v>706100</v>
      </c>
      <c r="B1046" s="230" t="s">
        <v>2988</v>
      </c>
      <c r="C1046" s="230" t="s">
        <v>92</v>
      </c>
      <c r="I1046" s="232" t="s">
        <v>4288</v>
      </c>
      <c r="Z1046" s="230" t="s">
        <v>4388</v>
      </c>
    </row>
    <row r="1047" spans="1:26" x14ac:dyDescent="0.3">
      <c r="A1047" s="230">
        <v>706101</v>
      </c>
      <c r="B1047" s="230" t="s">
        <v>2149</v>
      </c>
      <c r="C1047" s="230" t="s">
        <v>358</v>
      </c>
      <c r="I1047" s="232" t="s">
        <v>4288</v>
      </c>
      <c r="Y1047" s="230" t="s">
        <v>4388</v>
      </c>
      <c r="Z1047" s="230" t="s">
        <v>4388</v>
      </c>
    </row>
    <row r="1048" spans="1:26" x14ac:dyDescent="0.3">
      <c r="A1048" s="230">
        <v>706102</v>
      </c>
      <c r="B1048" s="230" t="s">
        <v>2150</v>
      </c>
      <c r="C1048" s="230" t="s">
        <v>62</v>
      </c>
      <c r="I1048" s="232" t="s">
        <v>4288</v>
      </c>
      <c r="W1048" s="230" t="s">
        <v>4388</v>
      </c>
      <c r="X1048" s="230" t="s">
        <v>4388</v>
      </c>
      <c r="Y1048" s="230" t="s">
        <v>4388</v>
      </c>
      <c r="Z1048" s="230" t="s">
        <v>4388</v>
      </c>
    </row>
    <row r="1049" spans="1:26" x14ac:dyDescent="0.3">
      <c r="A1049" s="230">
        <v>706103</v>
      </c>
      <c r="B1049" s="230" t="s">
        <v>2151</v>
      </c>
      <c r="C1049" s="230" t="s">
        <v>2040</v>
      </c>
      <c r="I1049" s="232" t="s">
        <v>4288</v>
      </c>
      <c r="W1049" s="230" t="s">
        <v>4388</v>
      </c>
      <c r="X1049" s="230" t="s">
        <v>4388</v>
      </c>
      <c r="Y1049" s="230" t="s">
        <v>4388</v>
      </c>
      <c r="Z1049" s="230" t="s">
        <v>4388</v>
      </c>
    </row>
    <row r="1050" spans="1:26" x14ac:dyDescent="0.3">
      <c r="A1050" s="230">
        <v>706104</v>
      </c>
      <c r="B1050" s="230" t="s">
        <v>2152</v>
      </c>
      <c r="C1050" s="230" t="s">
        <v>2153</v>
      </c>
      <c r="I1050" s="232" t="s">
        <v>4288</v>
      </c>
      <c r="W1050" s="230" t="s">
        <v>4388</v>
      </c>
      <c r="X1050" s="230" t="s">
        <v>4388</v>
      </c>
      <c r="Y1050" s="230" t="s">
        <v>4388</v>
      </c>
      <c r="Z1050" s="230" t="s">
        <v>4388</v>
      </c>
    </row>
    <row r="1051" spans="1:26" x14ac:dyDescent="0.3">
      <c r="A1051" s="230">
        <v>706105</v>
      </c>
      <c r="B1051" s="230" t="s">
        <v>2154</v>
      </c>
      <c r="C1051" s="230" t="s">
        <v>76</v>
      </c>
      <c r="I1051" s="232" t="s">
        <v>4288</v>
      </c>
      <c r="X1051" s="230" t="s">
        <v>4388</v>
      </c>
      <c r="Y1051" s="230" t="s">
        <v>4388</v>
      </c>
      <c r="Z1051" s="230" t="s">
        <v>4388</v>
      </c>
    </row>
    <row r="1052" spans="1:26" x14ac:dyDescent="0.3">
      <c r="A1052" s="230">
        <v>706107</v>
      </c>
      <c r="B1052" s="230" t="s">
        <v>2155</v>
      </c>
      <c r="C1052" s="230" t="s">
        <v>155</v>
      </c>
      <c r="I1052" s="232" t="s">
        <v>4288</v>
      </c>
      <c r="Y1052" s="230" t="s">
        <v>4388</v>
      </c>
      <c r="Z1052" s="230" t="s">
        <v>4388</v>
      </c>
    </row>
    <row r="1053" spans="1:26" x14ac:dyDescent="0.3">
      <c r="A1053" s="230">
        <v>706109</v>
      </c>
      <c r="B1053" s="230" t="s">
        <v>2156</v>
      </c>
      <c r="C1053" s="230" t="s">
        <v>520</v>
      </c>
      <c r="I1053" s="232" t="s">
        <v>4288</v>
      </c>
      <c r="W1053" s="230" t="s">
        <v>4388</v>
      </c>
      <c r="X1053" s="230" t="s">
        <v>4388</v>
      </c>
      <c r="Y1053" s="230" t="s">
        <v>4388</v>
      </c>
      <c r="Z1053" s="230" t="s">
        <v>4388</v>
      </c>
    </row>
    <row r="1054" spans="1:26" x14ac:dyDescent="0.3">
      <c r="A1054" s="230">
        <v>706110</v>
      </c>
      <c r="B1054" s="230" t="s">
        <v>2157</v>
      </c>
      <c r="C1054" s="230" t="s">
        <v>622</v>
      </c>
      <c r="I1054" s="232" t="s">
        <v>4288</v>
      </c>
      <c r="W1054" s="230" t="s">
        <v>4388</v>
      </c>
      <c r="Y1054" s="230" t="s">
        <v>4388</v>
      </c>
      <c r="Z1054" s="230" t="s">
        <v>4388</v>
      </c>
    </row>
    <row r="1055" spans="1:26" x14ac:dyDescent="0.3">
      <c r="A1055" s="230">
        <v>706113</v>
      </c>
      <c r="B1055" s="230" t="s">
        <v>2158</v>
      </c>
      <c r="C1055" s="230" t="s">
        <v>511</v>
      </c>
      <c r="I1055" s="232" t="s">
        <v>4288</v>
      </c>
      <c r="Y1055" s="230" t="s">
        <v>4388</v>
      </c>
      <c r="Z1055" s="230" t="s">
        <v>4388</v>
      </c>
    </row>
    <row r="1056" spans="1:26" x14ac:dyDescent="0.3">
      <c r="A1056" s="230">
        <v>706114</v>
      </c>
      <c r="B1056" s="230" t="s">
        <v>2159</v>
      </c>
      <c r="C1056" s="230" t="s">
        <v>82</v>
      </c>
      <c r="I1056" s="232" t="s">
        <v>4288</v>
      </c>
      <c r="W1056" s="230" t="s">
        <v>4388</v>
      </c>
      <c r="X1056" s="230" t="s">
        <v>4388</v>
      </c>
      <c r="Y1056" s="230" t="s">
        <v>4388</v>
      </c>
      <c r="Z1056" s="230" t="s">
        <v>4388</v>
      </c>
    </row>
    <row r="1057" spans="1:26" x14ac:dyDescent="0.3">
      <c r="A1057" s="230">
        <v>706115</v>
      </c>
      <c r="B1057" s="230" t="s">
        <v>2160</v>
      </c>
      <c r="C1057" s="230" t="s">
        <v>2161</v>
      </c>
      <c r="I1057" s="232" t="s">
        <v>4288</v>
      </c>
      <c r="W1057" s="230" t="s">
        <v>4388</v>
      </c>
      <c r="X1057" s="230" t="s">
        <v>4388</v>
      </c>
      <c r="Y1057" s="230" t="s">
        <v>4388</v>
      </c>
      <c r="Z1057" s="230" t="s">
        <v>4388</v>
      </c>
    </row>
    <row r="1058" spans="1:26" x14ac:dyDescent="0.3">
      <c r="A1058" s="230">
        <v>706118</v>
      </c>
      <c r="B1058" s="230" t="s">
        <v>2995</v>
      </c>
      <c r="C1058" s="230" t="s">
        <v>345</v>
      </c>
      <c r="I1058" s="232" t="s">
        <v>4288</v>
      </c>
      <c r="W1058" s="230" t="s">
        <v>4388</v>
      </c>
      <c r="Z1058" s="230" t="s">
        <v>4388</v>
      </c>
    </row>
    <row r="1059" spans="1:26" x14ac:dyDescent="0.3">
      <c r="A1059" s="230">
        <v>706120</v>
      </c>
      <c r="B1059" s="230" t="s">
        <v>2162</v>
      </c>
      <c r="C1059" s="230" t="s">
        <v>114</v>
      </c>
      <c r="I1059" s="232" t="s">
        <v>4288</v>
      </c>
      <c r="W1059" s="230" t="s">
        <v>4388</v>
      </c>
      <c r="X1059" s="230" t="s">
        <v>4388</v>
      </c>
      <c r="Y1059" s="230" t="s">
        <v>4388</v>
      </c>
      <c r="Z1059" s="230" t="s">
        <v>4388</v>
      </c>
    </row>
    <row r="1060" spans="1:26" x14ac:dyDescent="0.3">
      <c r="A1060" s="230">
        <v>706121</v>
      </c>
      <c r="B1060" s="230" t="s">
        <v>2163</v>
      </c>
      <c r="C1060" s="230" t="s">
        <v>66</v>
      </c>
      <c r="I1060" s="232" t="s">
        <v>4288</v>
      </c>
      <c r="W1060" s="230" t="s">
        <v>4388</v>
      </c>
      <c r="X1060" s="230" t="s">
        <v>4388</v>
      </c>
      <c r="Y1060" s="230" t="s">
        <v>4388</v>
      </c>
      <c r="Z1060" s="230" t="s">
        <v>4388</v>
      </c>
    </row>
    <row r="1061" spans="1:26" x14ac:dyDescent="0.3">
      <c r="A1061" s="230">
        <v>706122</v>
      </c>
      <c r="B1061" s="230" t="s">
        <v>2164</v>
      </c>
      <c r="C1061" s="230" t="s">
        <v>370</v>
      </c>
      <c r="I1061" s="232" t="s">
        <v>4288</v>
      </c>
      <c r="W1061" s="230" t="s">
        <v>4388</v>
      </c>
      <c r="X1061" s="230" t="s">
        <v>4388</v>
      </c>
      <c r="Y1061" s="230" t="s">
        <v>4388</v>
      </c>
      <c r="Z1061" s="230" t="s">
        <v>4388</v>
      </c>
    </row>
    <row r="1062" spans="1:26" x14ac:dyDescent="0.3">
      <c r="A1062" s="230">
        <v>706123</v>
      </c>
      <c r="B1062" s="230" t="s">
        <v>2165</v>
      </c>
      <c r="C1062" s="230" t="s">
        <v>2166</v>
      </c>
      <c r="I1062" s="232" t="s">
        <v>4288</v>
      </c>
      <c r="W1062" s="230" t="s">
        <v>4388</v>
      </c>
      <c r="X1062" s="230" t="s">
        <v>4388</v>
      </c>
      <c r="Y1062" s="230" t="s">
        <v>4388</v>
      </c>
      <c r="Z1062" s="230" t="s">
        <v>4388</v>
      </c>
    </row>
    <row r="1063" spans="1:26" x14ac:dyDescent="0.3">
      <c r="A1063" s="230">
        <v>706125</v>
      </c>
      <c r="B1063" s="230" t="s">
        <v>2167</v>
      </c>
      <c r="C1063" s="230" t="s">
        <v>464</v>
      </c>
      <c r="I1063" s="232" t="s">
        <v>4288</v>
      </c>
      <c r="W1063" s="230" t="s">
        <v>4388</v>
      </c>
      <c r="X1063" s="230" t="s">
        <v>4388</v>
      </c>
      <c r="Y1063" s="230" t="s">
        <v>4388</v>
      </c>
      <c r="Z1063" s="230" t="s">
        <v>4388</v>
      </c>
    </row>
    <row r="1064" spans="1:26" x14ac:dyDescent="0.3">
      <c r="A1064" s="230">
        <v>706126</v>
      </c>
      <c r="B1064" s="230" t="s">
        <v>2168</v>
      </c>
      <c r="C1064" s="230" t="s">
        <v>1146</v>
      </c>
      <c r="I1064" s="232" t="s">
        <v>4288</v>
      </c>
      <c r="W1064" s="230" t="s">
        <v>4388</v>
      </c>
      <c r="X1064" s="230" t="s">
        <v>4388</v>
      </c>
      <c r="Y1064" s="230" t="s">
        <v>4388</v>
      </c>
      <c r="Z1064" s="230" t="s">
        <v>4388</v>
      </c>
    </row>
    <row r="1065" spans="1:26" x14ac:dyDescent="0.3">
      <c r="A1065" s="230">
        <v>706127</v>
      </c>
      <c r="B1065" s="230" t="s">
        <v>2169</v>
      </c>
      <c r="C1065" s="230" t="s">
        <v>66</v>
      </c>
      <c r="I1065" s="232" t="s">
        <v>4288</v>
      </c>
      <c r="W1065" s="230" t="s">
        <v>4388</v>
      </c>
      <c r="Y1065" s="230" t="s">
        <v>4388</v>
      </c>
      <c r="Z1065" s="230" t="s">
        <v>4388</v>
      </c>
    </row>
    <row r="1066" spans="1:26" x14ac:dyDescent="0.3">
      <c r="A1066" s="230">
        <v>706128</v>
      </c>
      <c r="B1066" s="230" t="s">
        <v>2170</v>
      </c>
      <c r="C1066" s="230" t="s">
        <v>69</v>
      </c>
      <c r="I1066" s="232" t="s">
        <v>4288</v>
      </c>
      <c r="Y1066" s="230" t="s">
        <v>4388</v>
      </c>
      <c r="Z1066" s="230" t="s">
        <v>4388</v>
      </c>
    </row>
    <row r="1067" spans="1:26" x14ac:dyDescent="0.3">
      <c r="A1067" s="230">
        <v>706130</v>
      </c>
      <c r="B1067" s="230" t="s">
        <v>2171</v>
      </c>
      <c r="C1067" s="230" t="s">
        <v>134</v>
      </c>
      <c r="I1067" s="232" t="s">
        <v>4288</v>
      </c>
      <c r="Y1067" s="230" t="s">
        <v>4388</v>
      </c>
      <c r="Z1067" s="230" t="s">
        <v>4388</v>
      </c>
    </row>
    <row r="1068" spans="1:26" x14ac:dyDescent="0.3">
      <c r="A1068" s="230">
        <v>706131</v>
      </c>
      <c r="B1068" s="230" t="s">
        <v>2172</v>
      </c>
      <c r="C1068" s="230" t="s">
        <v>136</v>
      </c>
      <c r="I1068" s="232" t="s">
        <v>4288</v>
      </c>
      <c r="W1068" s="230" t="s">
        <v>4388</v>
      </c>
      <c r="X1068" s="230" t="s">
        <v>4388</v>
      </c>
      <c r="Y1068" s="230" t="s">
        <v>4388</v>
      </c>
      <c r="Z1068" s="230" t="s">
        <v>4388</v>
      </c>
    </row>
    <row r="1069" spans="1:26" x14ac:dyDescent="0.3">
      <c r="A1069" s="230">
        <v>706132</v>
      </c>
      <c r="B1069" s="230" t="s">
        <v>2173</v>
      </c>
      <c r="C1069" s="230" t="s">
        <v>2174</v>
      </c>
      <c r="I1069" s="232" t="s">
        <v>4288</v>
      </c>
      <c r="W1069" s="230" t="s">
        <v>4388</v>
      </c>
      <c r="X1069" s="230" t="s">
        <v>4388</v>
      </c>
      <c r="Y1069" s="230" t="s">
        <v>4388</v>
      </c>
      <c r="Z1069" s="230" t="s">
        <v>4388</v>
      </c>
    </row>
    <row r="1070" spans="1:26" x14ac:dyDescent="0.3">
      <c r="A1070" s="230">
        <v>706133</v>
      </c>
      <c r="B1070" s="230" t="s">
        <v>2175</v>
      </c>
      <c r="C1070" s="230" t="s">
        <v>451</v>
      </c>
      <c r="I1070" s="232" t="s">
        <v>4288</v>
      </c>
      <c r="X1070" s="230" t="s">
        <v>4388</v>
      </c>
      <c r="Y1070" s="230" t="s">
        <v>4388</v>
      </c>
      <c r="Z1070" s="230" t="s">
        <v>4388</v>
      </c>
    </row>
    <row r="1071" spans="1:26" x14ac:dyDescent="0.3">
      <c r="A1071" s="230">
        <v>706134</v>
      </c>
      <c r="B1071" s="230" t="s">
        <v>2998</v>
      </c>
      <c r="C1071" s="230" t="s">
        <v>100</v>
      </c>
      <c r="I1071" s="232" t="s">
        <v>4288</v>
      </c>
      <c r="X1071" s="230" t="s">
        <v>4388</v>
      </c>
      <c r="Z1071" s="230" t="s">
        <v>4388</v>
      </c>
    </row>
    <row r="1072" spans="1:26" x14ac:dyDescent="0.3">
      <c r="A1072" s="230">
        <v>706135</v>
      </c>
      <c r="B1072" s="230" t="s">
        <v>2176</v>
      </c>
      <c r="C1072" s="230" t="s">
        <v>64</v>
      </c>
      <c r="I1072" s="232" t="s">
        <v>4288</v>
      </c>
      <c r="X1072" s="230" t="s">
        <v>4388</v>
      </c>
      <c r="Y1072" s="230" t="s">
        <v>4388</v>
      </c>
      <c r="Z1072" s="230" t="s">
        <v>4388</v>
      </c>
    </row>
    <row r="1073" spans="1:26" x14ac:dyDescent="0.3">
      <c r="A1073" s="230">
        <v>706136</v>
      </c>
      <c r="B1073" s="230" t="s">
        <v>2177</v>
      </c>
      <c r="C1073" s="230" t="s">
        <v>111</v>
      </c>
      <c r="I1073" s="232" t="s">
        <v>4288</v>
      </c>
      <c r="X1073" s="230" t="s">
        <v>4388</v>
      </c>
      <c r="Y1073" s="230" t="s">
        <v>4388</v>
      </c>
      <c r="Z1073" s="230" t="s">
        <v>4388</v>
      </c>
    </row>
    <row r="1074" spans="1:26" x14ac:dyDescent="0.3">
      <c r="A1074" s="230">
        <v>706137</v>
      </c>
      <c r="B1074" s="230" t="s">
        <v>2178</v>
      </c>
      <c r="C1074" s="230" t="s">
        <v>577</v>
      </c>
      <c r="I1074" s="232" t="s">
        <v>4288</v>
      </c>
      <c r="Y1074" s="230" t="s">
        <v>4388</v>
      </c>
      <c r="Z1074" s="230" t="s">
        <v>4388</v>
      </c>
    </row>
    <row r="1075" spans="1:26" x14ac:dyDescent="0.3">
      <c r="A1075" s="230">
        <v>706138</v>
      </c>
      <c r="B1075" s="230" t="s">
        <v>2179</v>
      </c>
      <c r="C1075" s="230" t="s">
        <v>128</v>
      </c>
      <c r="I1075" s="232" t="s">
        <v>4288</v>
      </c>
      <c r="W1075" s="230" t="s">
        <v>4388</v>
      </c>
      <c r="X1075" s="230" t="s">
        <v>4388</v>
      </c>
      <c r="Y1075" s="230" t="s">
        <v>4388</v>
      </c>
      <c r="Z1075" s="230" t="s">
        <v>4388</v>
      </c>
    </row>
    <row r="1076" spans="1:26" x14ac:dyDescent="0.3">
      <c r="A1076" s="230">
        <v>706139</v>
      </c>
      <c r="B1076" s="230" t="s">
        <v>2180</v>
      </c>
      <c r="C1076" s="230" t="s">
        <v>489</v>
      </c>
      <c r="I1076" s="232" t="s">
        <v>4288</v>
      </c>
      <c r="W1076" s="230" t="s">
        <v>4388</v>
      </c>
      <c r="X1076" s="230" t="s">
        <v>4388</v>
      </c>
      <c r="Y1076" s="230" t="s">
        <v>4388</v>
      </c>
      <c r="Z1076" s="230" t="s">
        <v>4388</v>
      </c>
    </row>
    <row r="1077" spans="1:26" x14ac:dyDescent="0.3">
      <c r="A1077" s="230">
        <v>706140</v>
      </c>
      <c r="B1077" s="230" t="s">
        <v>2181</v>
      </c>
      <c r="C1077" s="230" t="s">
        <v>245</v>
      </c>
      <c r="I1077" s="232" t="s">
        <v>4288</v>
      </c>
      <c r="W1077" s="230" t="s">
        <v>4388</v>
      </c>
      <c r="X1077" s="230" t="s">
        <v>4388</v>
      </c>
      <c r="Y1077" s="230" t="s">
        <v>4388</v>
      </c>
      <c r="Z1077" s="230" t="s">
        <v>4388</v>
      </c>
    </row>
    <row r="1078" spans="1:26" x14ac:dyDescent="0.3">
      <c r="A1078" s="230">
        <v>706142</v>
      </c>
      <c r="B1078" s="230" t="s">
        <v>2182</v>
      </c>
      <c r="C1078" s="230" t="s">
        <v>140</v>
      </c>
      <c r="I1078" s="232" t="s">
        <v>4288</v>
      </c>
      <c r="W1078" s="230" t="s">
        <v>4388</v>
      </c>
      <c r="X1078" s="230" t="s">
        <v>4388</v>
      </c>
      <c r="Y1078" s="230" t="s">
        <v>4388</v>
      </c>
      <c r="Z1078" s="230" t="s">
        <v>4388</v>
      </c>
    </row>
    <row r="1079" spans="1:26" x14ac:dyDescent="0.3">
      <c r="A1079" s="230">
        <v>706143</v>
      </c>
      <c r="B1079" s="230" t="s">
        <v>2183</v>
      </c>
      <c r="C1079" s="230" t="s">
        <v>509</v>
      </c>
      <c r="I1079" s="232" t="s">
        <v>4288</v>
      </c>
      <c r="X1079" s="230" t="s">
        <v>4388</v>
      </c>
      <c r="Y1079" s="230" t="s">
        <v>4388</v>
      </c>
      <c r="Z1079" s="230" t="s">
        <v>4388</v>
      </c>
    </row>
    <row r="1080" spans="1:26" x14ac:dyDescent="0.3">
      <c r="A1080" s="230">
        <v>706144</v>
      </c>
      <c r="B1080" s="230" t="s">
        <v>2184</v>
      </c>
      <c r="C1080" s="230" t="s">
        <v>90</v>
      </c>
      <c r="I1080" s="232" t="s">
        <v>4288</v>
      </c>
      <c r="W1080" s="230" t="s">
        <v>4388</v>
      </c>
      <c r="Y1080" s="230" t="s">
        <v>4388</v>
      </c>
      <c r="Z1080" s="230" t="s">
        <v>4388</v>
      </c>
    </row>
    <row r="1081" spans="1:26" x14ac:dyDescent="0.3">
      <c r="A1081" s="230">
        <v>706145</v>
      </c>
      <c r="B1081" s="230" t="s">
        <v>2185</v>
      </c>
      <c r="C1081" s="230" t="s">
        <v>914</v>
      </c>
      <c r="I1081" s="232" t="s">
        <v>4288</v>
      </c>
      <c r="W1081" s="230" t="s">
        <v>4388</v>
      </c>
      <c r="X1081" s="230" t="s">
        <v>4388</v>
      </c>
      <c r="Y1081" s="230" t="s">
        <v>4388</v>
      </c>
      <c r="Z1081" s="230" t="s">
        <v>4388</v>
      </c>
    </row>
    <row r="1082" spans="1:26" x14ac:dyDescent="0.3">
      <c r="A1082" s="230">
        <v>706147</v>
      </c>
      <c r="B1082" s="230" t="s">
        <v>2186</v>
      </c>
      <c r="C1082" s="230" t="s">
        <v>686</v>
      </c>
      <c r="I1082" s="232" t="s">
        <v>4288</v>
      </c>
      <c r="W1082" s="230" t="s">
        <v>4388</v>
      </c>
      <c r="X1082" s="230" t="s">
        <v>4388</v>
      </c>
      <c r="Y1082" s="230" t="s">
        <v>4388</v>
      </c>
      <c r="Z1082" s="230" t="s">
        <v>4388</v>
      </c>
    </row>
    <row r="1083" spans="1:26" x14ac:dyDescent="0.3">
      <c r="A1083" s="230">
        <v>706151</v>
      </c>
      <c r="B1083" s="230" t="s">
        <v>2187</v>
      </c>
      <c r="C1083" s="230" t="s">
        <v>599</v>
      </c>
      <c r="I1083" s="232" t="s">
        <v>4288</v>
      </c>
      <c r="W1083" s="230" t="s">
        <v>4388</v>
      </c>
      <c r="X1083" s="230" t="s">
        <v>4388</v>
      </c>
      <c r="Y1083" s="230" t="s">
        <v>4388</v>
      </c>
      <c r="Z1083" s="230" t="s">
        <v>4388</v>
      </c>
    </row>
    <row r="1084" spans="1:26" x14ac:dyDescent="0.3">
      <c r="A1084" s="230">
        <v>706152</v>
      </c>
      <c r="B1084" s="230" t="s">
        <v>2188</v>
      </c>
      <c r="C1084" s="230" t="s">
        <v>537</v>
      </c>
      <c r="I1084" s="232" t="s">
        <v>4288</v>
      </c>
      <c r="W1084" s="230" t="s">
        <v>4388</v>
      </c>
      <c r="X1084" s="230" t="s">
        <v>4388</v>
      </c>
      <c r="Y1084" s="230" t="s">
        <v>4388</v>
      </c>
      <c r="Z1084" s="230" t="s">
        <v>4388</v>
      </c>
    </row>
    <row r="1085" spans="1:26" x14ac:dyDescent="0.3">
      <c r="A1085" s="230">
        <v>706155</v>
      </c>
      <c r="B1085" s="230" t="s">
        <v>2189</v>
      </c>
      <c r="C1085" s="230" t="s">
        <v>494</v>
      </c>
      <c r="I1085" s="232" t="s">
        <v>4288</v>
      </c>
      <c r="W1085" s="230" t="s">
        <v>4388</v>
      </c>
      <c r="X1085" s="230" t="s">
        <v>4388</v>
      </c>
      <c r="Y1085" s="230" t="s">
        <v>4388</v>
      </c>
      <c r="Z1085" s="230" t="s">
        <v>4388</v>
      </c>
    </row>
    <row r="1086" spans="1:26" x14ac:dyDescent="0.3">
      <c r="A1086" s="230">
        <v>706156</v>
      </c>
      <c r="B1086" s="230" t="s">
        <v>2190</v>
      </c>
      <c r="C1086" s="230" t="s">
        <v>462</v>
      </c>
      <c r="I1086" s="232" t="s">
        <v>4288</v>
      </c>
      <c r="Y1086" s="230" t="s">
        <v>4388</v>
      </c>
      <c r="Z1086" s="230" t="s">
        <v>4388</v>
      </c>
    </row>
    <row r="1087" spans="1:26" x14ac:dyDescent="0.3">
      <c r="A1087" s="230">
        <v>706157</v>
      </c>
      <c r="B1087" s="230" t="s">
        <v>2191</v>
      </c>
      <c r="C1087" s="230" t="s">
        <v>365</v>
      </c>
      <c r="I1087" s="232" t="s">
        <v>4288</v>
      </c>
      <c r="X1087" s="230" t="s">
        <v>4388</v>
      </c>
      <c r="Y1087" s="230" t="s">
        <v>4388</v>
      </c>
      <c r="Z1087" s="230" t="s">
        <v>4388</v>
      </c>
    </row>
    <row r="1088" spans="1:26" x14ac:dyDescent="0.3">
      <c r="A1088" s="230">
        <v>706158</v>
      </c>
      <c r="B1088" s="230" t="s">
        <v>2192</v>
      </c>
      <c r="C1088" s="230" t="s">
        <v>66</v>
      </c>
      <c r="I1088" s="232" t="s">
        <v>4288</v>
      </c>
      <c r="W1088" s="230" t="s">
        <v>4388</v>
      </c>
      <c r="X1088" s="230" t="s">
        <v>4388</v>
      </c>
      <c r="Y1088" s="230" t="s">
        <v>4388</v>
      </c>
      <c r="Z1088" s="230" t="s">
        <v>4388</v>
      </c>
    </row>
    <row r="1089" spans="1:26" x14ac:dyDescent="0.3">
      <c r="A1089" s="230">
        <v>706159</v>
      </c>
      <c r="B1089" s="230" t="s">
        <v>2193</v>
      </c>
      <c r="C1089" s="230" t="s">
        <v>70</v>
      </c>
      <c r="I1089" s="232" t="s">
        <v>4288</v>
      </c>
      <c r="W1089" s="230" t="s">
        <v>4388</v>
      </c>
      <c r="Y1089" s="230" t="s">
        <v>4388</v>
      </c>
      <c r="Z1089" s="230" t="s">
        <v>4388</v>
      </c>
    </row>
    <row r="1090" spans="1:26" x14ac:dyDescent="0.3">
      <c r="A1090" s="230">
        <v>706160</v>
      </c>
      <c r="B1090" s="230" t="s">
        <v>2194</v>
      </c>
      <c r="C1090" s="230" t="s">
        <v>364</v>
      </c>
      <c r="I1090" s="232" t="s">
        <v>4288</v>
      </c>
      <c r="W1090" s="230" t="s">
        <v>4388</v>
      </c>
      <c r="X1090" s="230" t="s">
        <v>4388</v>
      </c>
      <c r="Y1090" s="230" t="s">
        <v>4388</v>
      </c>
      <c r="Z1090" s="230" t="s">
        <v>4388</v>
      </c>
    </row>
    <row r="1091" spans="1:26" x14ac:dyDescent="0.3">
      <c r="A1091" s="230">
        <v>706161</v>
      </c>
      <c r="B1091" s="230" t="s">
        <v>2195</v>
      </c>
      <c r="C1091" s="230" t="s">
        <v>2196</v>
      </c>
      <c r="I1091" s="232" t="s">
        <v>4288</v>
      </c>
      <c r="W1091" s="230" t="s">
        <v>4388</v>
      </c>
      <c r="X1091" s="230" t="s">
        <v>4388</v>
      </c>
      <c r="Y1091" s="230" t="s">
        <v>4388</v>
      </c>
      <c r="Z1091" s="230" t="s">
        <v>4388</v>
      </c>
    </row>
    <row r="1092" spans="1:26" x14ac:dyDescent="0.3">
      <c r="A1092" s="230">
        <v>706162</v>
      </c>
      <c r="B1092" s="230" t="s">
        <v>2197</v>
      </c>
      <c r="C1092" s="230" t="s">
        <v>88</v>
      </c>
      <c r="I1092" s="232" t="s">
        <v>4288</v>
      </c>
      <c r="W1092" s="230" t="s">
        <v>4388</v>
      </c>
      <c r="X1092" s="230" t="s">
        <v>4388</v>
      </c>
      <c r="Y1092" s="230" t="s">
        <v>4388</v>
      </c>
      <c r="Z1092" s="230" t="s">
        <v>4388</v>
      </c>
    </row>
    <row r="1093" spans="1:26" x14ac:dyDescent="0.3">
      <c r="A1093" s="230">
        <v>706163</v>
      </c>
      <c r="B1093" s="230" t="s">
        <v>2198</v>
      </c>
      <c r="C1093" s="230" t="s">
        <v>99</v>
      </c>
      <c r="I1093" s="232" t="s">
        <v>4288</v>
      </c>
      <c r="W1093" s="230" t="s">
        <v>4388</v>
      </c>
      <c r="X1093" s="230" t="s">
        <v>4388</v>
      </c>
      <c r="Y1093" s="230" t="s">
        <v>4388</v>
      </c>
      <c r="Z1093" s="230" t="s">
        <v>4388</v>
      </c>
    </row>
    <row r="1094" spans="1:26" x14ac:dyDescent="0.3">
      <c r="A1094" s="230">
        <v>706164</v>
      </c>
      <c r="B1094" s="230" t="s">
        <v>2199</v>
      </c>
      <c r="C1094" s="230" t="s">
        <v>85</v>
      </c>
      <c r="I1094" s="232" t="s">
        <v>4288</v>
      </c>
      <c r="W1094" s="230" t="s">
        <v>4388</v>
      </c>
      <c r="X1094" s="230" t="s">
        <v>4388</v>
      </c>
      <c r="Y1094" s="230" t="s">
        <v>4388</v>
      </c>
      <c r="Z1094" s="230" t="s">
        <v>4388</v>
      </c>
    </row>
    <row r="1095" spans="1:26" x14ac:dyDescent="0.3">
      <c r="A1095" s="230">
        <v>706166</v>
      </c>
      <c r="B1095" s="230" t="s">
        <v>699</v>
      </c>
      <c r="C1095" s="230" t="s">
        <v>526</v>
      </c>
      <c r="I1095" s="232" t="s">
        <v>4288</v>
      </c>
      <c r="W1095" s="230" t="s">
        <v>4388</v>
      </c>
      <c r="X1095" s="230" t="s">
        <v>4388</v>
      </c>
      <c r="Y1095" s="230" t="s">
        <v>4388</v>
      </c>
      <c r="Z1095" s="230" t="s">
        <v>4388</v>
      </c>
    </row>
    <row r="1096" spans="1:26" x14ac:dyDescent="0.3">
      <c r="A1096" s="230">
        <v>706169</v>
      </c>
      <c r="B1096" s="230" t="s">
        <v>2200</v>
      </c>
      <c r="C1096" s="230" t="s">
        <v>66</v>
      </c>
      <c r="I1096" s="232" t="s">
        <v>4288</v>
      </c>
      <c r="Y1096" s="230" t="s">
        <v>4388</v>
      </c>
      <c r="Z1096" s="230" t="s">
        <v>4388</v>
      </c>
    </row>
    <row r="1097" spans="1:26" x14ac:dyDescent="0.3">
      <c r="A1097" s="230">
        <v>706170</v>
      </c>
      <c r="B1097" s="230" t="s">
        <v>2201</v>
      </c>
      <c r="C1097" s="230" t="s">
        <v>75</v>
      </c>
      <c r="I1097" s="232" t="s">
        <v>4288</v>
      </c>
      <c r="X1097" s="230" t="s">
        <v>4388</v>
      </c>
      <c r="Y1097" s="230" t="s">
        <v>4388</v>
      </c>
      <c r="Z1097" s="230" t="s">
        <v>4388</v>
      </c>
    </row>
    <row r="1098" spans="1:26" x14ac:dyDescent="0.3">
      <c r="A1098" s="230">
        <v>706172</v>
      </c>
      <c r="B1098" s="230" t="s">
        <v>1188</v>
      </c>
      <c r="C1098" s="230" t="s">
        <v>329</v>
      </c>
      <c r="I1098" s="232" t="s">
        <v>4288</v>
      </c>
      <c r="Y1098" s="230" t="s">
        <v>4388</v>
      </c>
      <c r="Z1098" s="230" t="s">
        <v>4388</v>
      </c>
    </row>
    <row r="1099" spans="1:26" x14ac:dyDescent="0.3">
      <c r="A1099" s="230">
        <v>706174</v>
      </c>
      <c r="B1099" s="230" t="s">
        <v>1189</v>
      </c>
      <c r="C1099" s="230" t="s">
        <v>1190</v>
      </c>
      <c r="I1099" s="232" t="s">
        <v>4288</v>
      </c>
      <c r="Y1099" s="230" t="s">
        <v>4388</v>
      </c>
      <c r="Z1099" s="230" t="s">
        <v>4388</v>
      </c>
    </row>
    <row r="1100" spans="1:26" x14ac:dyDescent="0.3">
      <c r="A1100" s="230">
        <v>706176</v>
      </c>
      <c r="B1100" s="230" t="s">
        <v>1191</v>
      </c>
      <c r="C1100" s="230" t="s">
        <v>1192</v>
      </c>
      <c r="I1100" s="232" t="s">
        <v>4288</v>
      </c>
      <c r="Y1100" s="230" t="s">
        <v>4388</v>
      </c>
      <c r="Z1100" s="230" t="s">
        <v>4388</v>
      </c>
    </row>
    <row r="1101" spans="1:26" x14ac:dyDescent="0.3">
      <c r="A1101" s="230">
        <v>706177</v>
      </c>
      <c r="B1101" s="230" t="s">
        <v>1193</v>
      </c>
      <c r="C1101" s="230" t="s">
        <v>76</v>
      </c>
      <c r="I1101" s="232" t="s">
        <v>4288</v>
      </c>
      <c r="Y1101" s="230" t="s">
        <v>4388</v>
      </c>
      <c r="Z1101" s="230" t="s">
        <v>4388</v>
      </c>
    </row>
    <row r="1102" spans="1:26" x14ac:dyDescent="0.3">
      <c r="A1102" s="230">
        <v>706179</v>
      </c>
      <c r="B1102" s="230" t="s">
        <v>1194</v>
      </c>
      <c r="C1102" s="230" t="s">
        <v>584</v>
      </c>
      <c r="I1102" s="232" t="s">
        <v>4288</v>
      </c>
      <c r="Y1102" s="230" t="s">
        <v>4388</v>
      </c>
      <c r="Z1102" s="230" t="s">
        <v>4388</v>
      </c>
    </row>
    <row r="1103" spans="1:26" x14ac:dyDescent="0.3">
      <c r="A1103" s="230">
        <v>706182</v>
      </c>
      <c r="B1103" s="230" t="s">
        <v>1195</v>
      </c>
      <c r="C1103" s="230" t="s">
        <v>331</v>
      </c>
      <c r="I1103" s="232" t="s">
        <v>4288</v>
      </c>
      <c r="Y1103" s="230" t="s">
        <v>4388</v>
      </c>
      <c r="Z1103" s="230" t="s">
        <v>4388</v>
      </c>
    </row>
    <row r="1104" spans="1:26" x14ac:dyDescent="0.3">
      <c r="A1104" s="230">
        <v>706184</v>
      </c>
      <c r="B1104" s="230" t="s">
        <v>1196</v>
      </c>
      <c r="C1104" s="230" t="s">
        <v>362</v>
      </c>
      <c r="I1104" s="232" t="s">
        <v>4288</v>
      </c>
      <c r="Y1104" s="230" t="s">
        <v>4388</v>
      </c>
      <c r="Z1104" s="230" t="s">
        <v>4388</v>
      </c>
    </row>
    <row r="1105" spans="1:26" x14ac:dyDescent="0.3">
      <c r="A1105" s="230">
        <v>706185</v>
      </c>
      <c r="B1105" s="230" t="s">
        <v>514</v>
      </c>
      <c r="C1105" s="230" t="s">
        <v>290</v>
      </c>
      <c r="I1105" s="232" t="s">
        <v>4288</v>
      </c>
      <c r="Y1105" s="230" t="s">
        <v>4388</v>
      </c>
      <c r="Z1105" s="230" t="s">
        <v>4388</v>
      </c>
    </row>
    <row r="1106" spans="1:26" x14ac:dyDescent="0.3">
      <c r="A1106" s="230">
        <v>706186</v>
      </c>
      <c r="B1106" s="230" t="s">
        <v>1197</v>
      </c>
      <c r="C1106" s="230" t="s">
        <v>1198</v>
      </c>
      <c r="I1106" s="232" t="s">
        <v>4288</v>
      </c>
      <c r="Y1106" s="230" t="s">
        <v>4388</v>
      </c>
      <c r="Z1106" s="230" t="s">
        <v>4388</v>
      </c>
    </row>
    <row r="1107" spans="1:26" x14ac:dyDescent="0.3">
      <c r="A1107" s="230">
        <v>706187</v>
      </c>
      <c r="B1107" s="230" t="s">
        <v>1199</v>
      </c>
      <c r="C1107" s="230" t="s">
        <v>66</v>
      </c>
      <c r="I1107" s="232" t="s">
        <v>4288</v>
      </c>
      <c r="Y1107" s="230" t="s">
        <v>4388</v>
      </c>
      <c r="Z1107" s="230" t="s">
        <v>4388</v>
      </c>
    </row>
    <row r="1108" spans="1:26" x14ac:dyDescent="0.3">
      <c r="A1108" s="230">
        <v>706188</v>
      </c>
      <c r="B1108" s="230" t="s">
        <v>1200</v>
      </c>
      <c r="C1108" s="230" t="s">
        <v>66</v>
      </c>
      <c r="I1108" s="232" t="s">
        <v>4288</v>
      </c>
      <c r="Y1108" s="230" t="s">
        <v>4388</v>
      </c>
      <c r="Z1108" s="230" t="s">
        <v>4388</v>
      </c>
    </row>
    <row r="1109" spans="1:26" x14ac:dyDescent="0.3">
      <c r="A1109" s="230">
        <v>706191</v>
      </c>
      <c r="B1109" s="230" t="s">
        <v>1202</v>
      </c>
      <c r="C1109" s="230" t="s">
        <v>240</v>
      </c>
      <c r="I1109" s="232" t="s">
        <v>4288</v>
      </c>
      <c r="Y1109" s="230" t="s">
        <v>4388</v>
      </c>
      <c r="Z1109" s="230" t="s">
        <v>4388</v>
      </c>
    </row>
    <row r="1110" spans="1:26" x14ac:dyDescent="0.3">
      <c r="A1110" s="230">
        <v>706192</v>
      </c>
      <c r="B1110" s="230" t="s">
        <v>679</v>
      </c>
      <c r="C1110" s="230" t="s">
        <v>345</v>
      </c>
      <c r="I1110" s="232" t="s">
        <v>4288</v>
      </c>
      <c r="Y1110" s="230" t="s">
        <v>4388</v>
      </c>
      <c r="Z1110" s="230" t="s">
        <v>4388</v>
      </c>
    </row>
    <row r="1111" spans="1:26" x14ac:dyDescent="0.3">
      <c r="A1111" s="230">
        <v>706193</v>
      </c>
      <c r="B1111" s="230" t="s">
        <v>1203</v>
      </c>
      <c r="C1111" s="230" t="s">
        <v>63</v>
      </c>
      <c r="I1111" s="232" t="s">
        <v>4288</v>
      </c>
      <c r="Y1111" s="230" t="s">
        <v>4388</v>
      </c>
      <c r="Z1111" s="230" t="s">
        <v>4388</v>
      </c>
    </row>
    <row r="1112" spans="1:26" x14ac:dyDescent="0.3">
      <c r="A1112" s="230">
        <v>706194</v>
      </c>
      <c r="B1112" s="230" t="s">
        <v>1204</v>
      </c>
      <c r="C1112" s="230" t="s">
        <v>82</v>
      </c>
      <c r="I1112" s="232" t="s">
        <v>4288</v>
      </c>
      <c r="Y1112" s="230" t="s">
        <v>4388</v>
      </c>
      <c r="Z1112" s="230" t="s">
        <v>4388</v>
      </c>
    </row>
    <row r="1113" spans="1:26" x14ac:dyDescent="0.3">
      <c r="A1113" s="230">
        <v>706195</v>
      </c>
      <c r="B1113" s="230" t="s">
        <v>1205</v>
      </c>
      <c r="C1113" s="230" t="s">
        <v>681</v>
      </c>
      <c r="I1113" s="232" t="s">
        <v>4288</v>
      </c>
      <c r="Y1113" s="230" t="s">
        <v>4388</v>
      </c>
      <c r="Z1113" s="230" t="s">
        <v>4388</v>
      </c>
    </row>
    <row r="1114" spans="1:26" x14ac:dyDescent="0.3">
      <c r="A1114" s="230">
        <v>706196</v>
      </c>
      <c r="B1114" s="230" t="s">
        <v>1206</v>
      </c>
      <c r="C1114" s="230" t="s">
        <v>1207</v>
      </c>
      <c r="I1114" s="232" t="s">
        <v>4288</v>
      </c>
      <c r="Y1114" s="230" t="s">
        <v>4388</v>
      </c>
      <c r="Z1114" s="230" t="s">
        <v>4388</v>
      </c>
    </row>
    <row r="1115" spans="1:26" x14ac:dyDescent="0.3">
      <c r="A1115" s="230">
        <v>706197</v>
      </c>
      <c r="B1115" s="230" t="s">
        <v>1208</v>
      </c>
      <c r="C1115" s="230" t="s">
        <v>1209</v>
      </c>
      <c r="I1115" s="232" t="s">
        <v>4288</v>
      </c>
      <c r="Y1115" s="230" t="s">
        <v>4388</v>
      </c>
      <c r="Z1115" s="230" t="s">
        <v>4388</v>
      </c>
    </row>
    <row r="1116" spans="1:26" x14ac:dyDescent="0.3">
      <c r="A1116" s="230">
        <v>706198</v>
      </c>
      <c r="B1116" s="230" t="s">
        <v>1210</v>
      </c>
      <c r="C1116" s="230" t="s">
        <v>249</v>
      </c>
      <c r="I1116" s="232" t="s">
        <v>4288</v>
      </c>
      <c r="Y1116" s="230" t="s">
        <v>4388</v>
      </c>
      <c r="Z1116" s="230" t="s">
        <v>4388</v>
      </c>
    </row>
    <row r="1117" spans="1:26" x14ac:dyDescent="0.3">
      <c r="A1117" s="230">
        <v>706200</v>
      </c>
      <c r="B1117" s="230" t="s">
        <v>1211</v>
      </c>
      <c r="C1117" s="230" t="s">
        <v>124</v>
      </c>
      <c r="I1117" s="232" t="s">
        <v>4288</v>
      </c>
      <c r="Y1117" s="230" t="s">
        <v>4388</v>
      </c>
      <c r="Z1117" s="230" t="s">
        <v>4388</v>
      </c>
    </row>
    <row r="1118" spans="1:26" x14ac:dyDescent="0.3">
      <c r="A1118" s="230">
        <v>706201</v>
      </c>
      <c r="B1118" s="230" t="s">
        <v>2202</v>
      </c>
      <c r="C1118" s="230" t="s">
        <v>240</v>
      </c>
      <c r="I1118" s="232" t="s">
        <v>4288</v>
      </c>
      <c r="Y1118" s="230" t="s">
        <v>4388</v>
      </c>
      <c r="Z1118" s="230" t="s">
        <v>4388</v>
      </c>
    </row>
    <row r="1119" spans="1:26" x14ac:dyDescent="0.3">
      <c r="A1119" s="230">
        <v>706203</v>
      </c>
      <c r="B1119" s="230" t="s">
        <v>1212</v>
      </c>
      <c r="C1119" s="230" t="s">
        <v>331</v>
      </c>
      <c r="I1119" s="232" t="s">
        <v>4288</v>
      </c>
      <c r="Y1119" s="230" t="s">
        <v>4388</v>
      </c>
      <c r="Z1119" s="230" t="s">
        <v>4388</v>
      </c>
    </row>
    <row r="1120" spans="1:26" x14ac:dyDescent="0.3">
      <c r="A1120" s="230">
        <v>706205</v>
      </c>
      <c r="B1120" s="230" t="s">
        <v>1213</v>
      </c>
      <c r="C1120" s="230" t="s">
        <v>113</v>
      </c>
      <c r="I1120" s="232" t="s">
        <v>4288</v>
      </c>
      <c r="Y1120" s="230" t="s">
        <v>4388</v>
      </c>
      <c r="Z1120" s="230" t="s">
        <v>4388</v>
      </c>
    </row>
    <row r="1121" spans="1:26" x14ac:dyDescent="0.3">
      <c r="A1121" s="230">
        <v>706206</v>
      </c>
      <c r="B1121" s="230" t="s">
        <v>1214</v>
      </c>
      <c r="C1121" s="230" t="s">
        <v>77</v>
      </c>
      <c r="I1121" s="232" t="s">
        <v>4288</v>
      </c>
      <c r="Y1121" s="230" t="s">
        <v>4388</v>
      </c>
      <c r="Z1121" s="230" t="s">
        <v>4388</v>
      </c>
    </row>
    <row r="1122" spans="1:26" x14ac:dyDescent="0.3">
      <c r="A1122" s="230">
        <v>706208</v>
      </c>
      <c r="B1122" s="230" t="s">
        <v>1215</v>
      </c>
      <c r="C1122" s="230" t="s">
        <v>1216</v>
      </c>
      <c r="I1122" s="232" t="s">
        <v>4288</v>
      </c>
      <c r="Y1122" s="230" t="s">
        <v>4388</v>
      </c>
      <c r="Z1122" s="230" t="s">
        <v>4388</v>
      </c>
    </row>
    <row r="1123" spans="1:26" x14ac:dyDescent="0.3">
      <c r="A1123" s="230">
        <v>706209</v>
      </c>
      <c r="B1123" s="230" t="s">
        <v>1217</v>
      </c>
      <c r="C1123" s="230" t="s">
        <v>238</v>
      </c>
      <c r="I1123" s="232" t="s">
        <v>4288</v>
      </c>
      <c r="Y1123" s="230" t="s">
        <v>4388</v>
      </c>
      <c r="Z1123" s="230" t="s">
        <v>4388</v>
      </c>
    </row>
    <row r="1124" spans="1:26" x14ac:dyDescent="0.3">
      <c r="A1124" s="230">
        <v>706210</v>
      </c>
      <c r="B1124" s="230" t="s">
        <v>1218</v>
      </c>
      <c r="C1124" s="230" t="s">
        <v>470</v>
      </c>
      <c r="I1124" s="232" t="s">
        <v>4288</v>
      </c>
      <c r="Y1124" s="230" t="s">
        <v>4388</v>
      </c>
      <c r="Z1124" s="230" t="s">
        <v>4388</v>
      </c>
    </row>
    <row r="1125" spans="1:26" x14ac:dyDescent="0.3">
      <c r="A1125" s="230">
        <v>706213</v>
      </c>
      <c r="B1125" s="230" t="s">
        <v>1219</v>
      </c>
      <c r="C1125" s="230" t="s">
        <v>529</v>
      </c>
      <c r="I1125" s="232" t="s">
        <v>4288</v>
      </c>
      <c r="Y1125" s="230" t="s">
        <v>4388</v>
      </c>
      <c r="Z1125" s="230" t="s">
        <v>4388</v>
      </c>
    </row>
    <row r="1126" spans="1:26" x14ac:dyDescent="0.3">
      <c r="A1126" s="230">
        <v>706219</v>
      </c>
      <c r="B1126" s="230" t="s">
        <v>1220</v>
      </c>
      <c r="C1126" s="230" t="s">
        <v>549</v>
      </c>
      <c r="I1126" s="232" t="s">
        <v>4288</v>
      </c>
      <c r="Y1126" s="230" t="s">
        <v>4388</v>
      </c>
      <c r="Z1126" s="230" t="s">
        <v>4388</v>
      </c>
    </row>
    <row r="1127" spans="1:26" x14ac:dyDescent="0.3">
      <c r="A1127" s="230">
        <v>706220</v>
      </c>
      <c r="B1127" s="230" t="s">
        <v>1221</v>
      </c>
      <c r="C1127" s="230" t="s">
        <v>241</v>
      </c>
      <c r="I1127" s="232" t="s">
        <v>4288</v>
      </c>
      <c r="Y1127" s="230" t="s">
        <v>4388</v>
      </c>
      <c r="Z1127" s="230" t="s">
        <v>4388</v>
      </c>
    </row>
    <row r="1128" spans="1:26" x14ac:dyDescent="0.3">
      <c r="A1128" s="230">
        <v>706222</v>
      </c>
      <c r="B1128" s="230" t="s">
        <v>1222</v>
      </c>
      <c r="C1128" s="230" t="s">
        <v>73</v>
      </c>
      <c r="I1128" s="232" t="s">
        <v>4288</v>
      </c>
      <c r="Y1128" s="230" t="s">
        <v>4388</v>
      </c>
      <c r="Z1128" s="230" t="s">
        <v>4388</v>
      </c>
    </row>
    <row r="1129" spans="1:26" x14ac:dyDescent="0.3">
      <c r="A1129" s="230">
        <v>706223</v>
      </c>
      <c r="B1129" s="230" t="s">
        <v>1223</v>
      </c>
      <c r="C1129" s="230" t="s">
        <v>248</v>
      </c>
      <c r="I1129" s="232" t="s">
        <v>4288</v>
      </c>
      <c r="Y1129" s="230" t="s">
        <v>4388</v>
      </c>
      <c r="Z1129" s="230" t="s">
        <v>4388</v>
      </c>
    </row>
    <row r="1130" spans="1:26" x14ac:dyDescent="0.3">
      <c r="A1130" s="230">
        <v>706224</v>
      </c>
      <c r="B1130" s="230" t="s">
        <v>1224</v>
      </c>
      <c r="C1130" s="230" t="s">
        <v>64</v>
      </c>
      <c r="I1130" s="232" t="s">
        <v>4288</v>
      </c>
      <c r="Y1130" s="230" t="s">
        <v>4388</v>
      </c>
      <c r="Z1130" s="230" t="s">
        <v>4388</v>
      </c>
    </row>
    <row r="1131" spans="1:26" x14ac:dyDescent="0.3">
      <c r="A1131" s="230">
        <v>706225</v>
      </c>
      <c r="B1131" s="230" t="s">
        <v>1225</v>
      </c>
      <c r="C1131" s="230" t="s">
        <v>242</v>
      </c>
      <c r="I1131" s="232" t="s">
        <v>4288</v>
      </c>
      <c r="Y1131" s="230" t="s">
        <v>4388</v>
      </c>
      <c r="Z1131" s="230" t="s">
        <v>4388</v>
      </c>
    </row>
    <row r="1132" spans="1:26" x14ac:dyDescent="0.3">
      <c r="A1132" s="230">
        <v>706227</v>
      </c>
      <c r="B1132" s="230" t="s">
        <v>1226</v>
      </c>
      <c r="C1132" s="230" t="s">
        <v>82</v>
      </c>
      <c r="I1132" s="232" t="s">
        <v>4288</v>
      </c>
      <c r="Y1132" s="230" t="s">
        <v>4388</v>
      </c>
      <c r="Z1132" s="230" t="s">
        <v>4388</v>
      </c>
    </row>
    <row r="1133" spans="1:26" x14ac:dyDescent="0.3">
      <c r="A1133" s="230">
        <v>706229</v>
      </c>
      <c r="B1133" s="230" t="s">
        <v>1227</v>
      </c>
      <c r="C1133" s="230" t="s">
        <v>74</v>
      </c>
      <c r="I1133" s="232" t="s">
        <v>4288</v>
      </c>
      <c r="Y1133" s="230" t="s">
        <v>4388</v>
      </c>
      <c r="Z1133" s="230" t="s">
        <v>4388</v>
      </c>
    </row>
    <row r="1134" spans="1:26" x14ac:dyDescent="0.3">
      <c r="A1134" s="230">
        <v>706230</v>
      </c>
      <c r="B1134" s="230" t="s">
        <v>1228</v>
      </c>
      <c r="C1134" s="230" t="s">
        <v>1229</v>
      </c>
      <c r="I1134" s="232" t="s">
        <v>4288</v>
      </c>
      <c r="Y1134" s="230" t="s">
        <v>4388</v>
      </c>
      <c r="Z1134" s="230" t="s">
        <v>4388</v>
      </c>
    </row>
    <row r="1135" spans="1:26" x14ac:dyDescent="0.3">
      <c r="A1135" s="230">
        <v>706233</v>
      </c>
      <c r="B1135" s="230" t="s">
        <v>1230</v>
      </c>
      <c r="C1135" s="230" t="s">
        <v>1231</v>
      </c>
      <c r="I1135" s="232" t="s">
        <v>4288</v>
      </c>
      <c r="Y1135" s="230" t="s">
        <v>4388</v>
      </c>
      <c r="Z1135" s="230" t="s">
        <v>4388</v>
      </c>
    </row>
    <row r="1136" spans="1:26" x14ac:dyDescent="0.3">
      <c r="A1136" s="230">
        <v>706236</v>
      </c>
      <c r="B1136" s="230" t="s">
        <v>2547</v>
      </c>
      <c r="C1136" s="230" t="s">
        <v>128</v>
      </c>
      <c r="I1136" s="232" t="s">
        <v>4288</v>
      </c>
      <c r="Z1136" s="230" t="s">
        <v>4388</v>
      </c>
    </row>
    <row r="1137" spans="1:26" x14ac:dyDescent="0.3">
      <c r="A1137" s="230">
        <v>706238</v>
      </c>
      <c r="B1137" s="230" t="s">
        <v>1232</v>
      </c>
      <c r="C1137" s="230" t="s">
        <v>155</v>
      </c>
      <c r="I1137" s="232" t="s">
        <v>4288</v>
      </c>
      <c r="Y1137" s="230" t="s">
        <v>4388</v>
      </c>
      <c r="Z1137" s="230" t="s">
        <v>4388</v>
      </c>
    </row>
    <row r="1138" spans="1:26" x14ac:dyDescent="0.3">
      <c r="A1138" s="230">
        <v>706239</v>
      </c>
      <c r="B1138" s="230" t="s">
        <v>1233</v>
      </c>
      <c r="C1138" s="230" t="s">
        <v>344</v>
      </c>
      <c r="I1138" s="232" t="s">
        <v>4288</v>
      </c>
      <c r="Y1138" s="230" t="s">
        <v>4388</v>
      </c>
      <c r="Z1138" s="230" t="s">
        <v>4388</v>
      </c>
    </row>
    <row r="1139" spans="1:26" x14ac:dyDescent="0.3">
      <c r="A1139" s="230">
        <v>706240</v>
      </c>
      <c r="B1139" s="230" t="s">
        <v>1234</v>
      </c>
      <c r="C1139" s="230" t="s">
        <v>534</v>
      </c>
      <c r="I1139" s="232" t="s">
        <v>4288</v>
      </c>
      <c r="Y1139" s="230" t="s">
        <v>4388</v>
      </c>
      <c r="Z1139" s="230" t="s">
        <v>4388</v>
      </c>
    </row>
    <row r="1140" spans="1:26" x14ac:dyDescent="0.3">
      <c r="A1140" s="230">
        <v>706241</v>
      </c>
      <c r="B1140" s="230" t="s">
        <v>1235</v>
      </c>
      <c r="C1140" s="230" t="s">
        <v>290</v>
      </c>
      <c r="I1140" s="232" t="s">
        <v>4288</v>
      </c>
      <c r="Y1140" s="230" t="s">
        <v>4388</v>
      </c>
      <c r="Z1140" s="230" t="s">
        <v>4388</v>
      </c>
    </row>
    <row r="1141" spans="1:26" x14ac:dyDescent="0.3">
      <c r="A1141" s="230">
        <v>706242</v>
      </c>
      <c r="B1141" s="230" t="s">
        <v>1236</v>
      </c>
      <c r="C1141" s="230" t="s">
        <v>448</v>
      </c>
      <c r="I1141" s="232" t="s">
        <v>4288</v>
      </c>
      <c r="Y1141" s="230" t="s">
        <v>4388</v>
      </c>
      <c r="Z1141" s="230" t="s">
        <v>4388</v>
      </c>
    </row>
    <row r="1142" spans="1:26" x14ac:dyDescent="0.3">
      <c r="A1142" s="230">
        <v>706243</v>
      </c>
      <c r="B1142" s="230" t="s">
        <v>1237</v>
      </c>
      <c r="C1142" s="230" t="s">
        <v>107</v>
      </c>
      <c r="I1142" s="232" t="s">
        <v>4288</v>
      </c>
      <c r="Y1142" s="230" t="s">
        <v>4388</v>
      </c>
      <c r="Z1142" s="230" t="s">
        <v>4388</v>
      </c>
    </row>
    <row r="1143" spans="1:26" x14ac:dyDescent="0.3">
      <c r="A1143" s="230">
        <v>706245</v>
      </c>
      <c r="B1143" s="230" t="s">
        <v>1238</v>
      </c>
      <c r="C1143" s="230" t="s">
        <v>248</v>
      </c>
      <c r="I1143" s="232" t="s">
        <v>4288</v>
      </c>
      <c r="Y1143" s="230" t="s">
        <v>4388</v>
      </c>
      <c r="Z1143" s="230" t="s">
        <v>4388</v>
      </c>
    </row>
    <row r="1144" spans="1:26" x14ac:dyDescent="0.3">
      <c r="A1144" s="230">
        <v>706246</v>
      </c>
      <c r="B1144" s="230" t="s">
        <v>1239</v>
      </c>
      <c r="C1144" s="230" t="s">
        <v>687</v>
      </c>
      <c r="I1144" s="232" t="s">
        <v>4288</v>
      </c>
      <c r="Y1144" s="230" t="s">
        <v>4388</v>
      </c>
      <c r="Z1144" s="230" t="s">
        <v>4388</v>
      </c>
    </row>
    <row r="1145" spans="1:26" x14ac:dyDescent="0.3">
      <c r="A1145" s="230">
        <v>706250</v>
      </c>
      <c r="B1145" s="230" t="s">
        <v>1240</v>
      </c>
      <c r="C1145" s="230" t="s">
        <v>90</v>
      </c>
      <c r="I1145" s="232" t="s">
        <v>4288</v>
      </c>
      <c r="Y1145" s="230" t="s">
        <v>4388</v>
      </c>
      <c r="Z1145" s="230" t="s">
        <v>4388</v>
      </c>
    </row>
    <row r="1146" spans="1:26" x14ac:dyDescent="0.3">
      <c r="A1146" s="230">
        <v>706253</v>
      </c>
      <c r="B1146" s="230" t="s">
        <v>1241</v>
      </c>
      <c r="C1146" s="230" t="s">
        <v>449</v>
      </c>
      <c r="I1146" s="232" t="s">
        <v>4288</v>
      </c>
      <c r="Y1146" s="230" t="s">
        <v>4388</v>
      </c>
      <c r="Z1146" s="230" t="s">
        <v>4388</v>
      </c>
    </row>
    <row r="1147" spans="1:26" x14ac:dyDescent="0.3">
      <c r="A1147" s="230">
        <v>706254</v>
      </c>
      <c r="B1147" s="230" t="s">
        <v>1242</v>
      </c>
      <c r="C1147" s="230" t="s">
        <v>82</v>
      </c>
      <c r="I1147" s="232" t="s">
        <v>4288</v>
      </c>
      <c r="Y1147" s="230" t="s">
        <v>4388</v>
      </c>
      <c r="Z1147" s="230" t="s">
        <v>4388</v>
      </c>
    </row>
    <row r="1148" spans="1:26" x14ac:dyDescent="0.3">
      <c r="A1148" s="230">
        <v>706255</v>
      </c>
      <c r="B1148" s="230" t="s">
        <v>1243</v>
      </c>
      <c r="C1148" s="230" t="s">
        <v>155</v>
      </c>
      <c r="I1148" s="232" t="s">
        <v>4288</v>
      </c>
      <c r="Y1148" s="230" t="s">
        <v>4388</v>
      </c>
      <c r="Z1148" s="230" t="s">
        <v>4388</v>
      </c>
    </row>
    <row r="1149" spans="1:26" x14ac:dyDescent="0.3">
      <c r="A1149" s="230">
        <v>706256</v>
      </c>
      <c r="B1149" s="230" t="s">
        <v>1244</v>
      </c>
      <c r="C1149" s="230" t="s">
        <v>346</v>
      </c>
      <c r="I1149" s="232" t="s">
        <v>4288</v>
      </c>
      <c r="Y1149" s="230" t="s">
        <v>4388</v>
      </c>
      <c r="Z1149" s="230" t="s">
        <v>4388</v>
      </c>
    </row>
    <row r="1150" spans="1:26" x14ac:dyDescent="0.3">
      <c r="A1150" s="230">
        <v>706257</v>
      </c>
      <c r="B1150" s="230" t="s">
        <v>1245</v>
      </c>
      <c r="C1150" s="230" t="s">
        <v>83</v>
      </c>
      <c r="I1150" s="232" t="s">
        <v>4288</v>
      </c>
      <c r="Y1150" s="230" t="s">
        <v>4388</v>
      </c>
      <c r="Z1150" s="230" t="s">
        <v>4388</v>
      </c>
    </row>
    <row r="1151" spans="1:26" x14ac:dyDescent="0.3">
      <c r="A1151" s="230">
        <v>706260</v>
      </c>
      <c r="B1151" s="230" t="s">
        <v>1246</v>
      </c>
      <c r="C1151" s="230" t="s">
        <v>346</v>
      </c>
      <c r="I1151" s="232" t="s">
        <v>4288</v>
      </c>
      <c r="Y1151" s="230" t="s">
        <v>4388</v>
      </c>
      <c r="Z1151" s="230" t="s">
        <v>4388</v>
      </c>
    </row>
    <row r="1152" spans="1:26" x14ac:dyDescent="0.3">
      <c r="A1152" s="230">
        <v>706261</v>
      </c>
      <c r="B1152" s="230" t="s">
        <v>1247</v>
      </c>
      <c r="C1152" s="230" t="s">
        <v>585</v>
      </c>
      <c r="I1152" s="232" t="s">
        <v>4288</v>
      </c>
      <c r="Y1152" s="230" t="s">
        <v>4388</v>
      </c>
      <c r="Z1152" s="230" t="s">
        <v>4388</v>
      </c>
    </row>
    <row r="1153" spans="1:26" x14ac:dyDescent="0.3">
      <c r="A1153" s="230">
        <v>706263</v>
      </c>
      <c r="B1153" s="230" t="s">
        <v>1248</v>
      </c>
      <c r="C1153" s="230" t="s">
        <v>100</v>
      </c>
      <c r="I1153" s="232" t="s">
        <v>4288</v>
      </c>
      <c r="Y1153" s="230" t="s">
        <v>4388</v>
      </c>
      <c r="Z1153" s="230" t="s">
        <v>4388</v>
      </c>
    </row>
    <row r="1154" spans="1:26" x14ac:dyDescent="0.3">
      <c r="A1154" s="230">
        <v>706267</v>
      </c>
      <c r="B1154" s="230" t="s">
        <v>1249</v>
      </c>
      <c r="C1154" s="230" t="s">
        <v>401</v>
      </c>
      <c r="I1154" s="232" t="s">
        <v>4288</v>
      </c>
      <c r="Y1154" s="230" t="s">
        <v>4388</v>
      </c>
      <c r="Z1154" s="230" t="s">
        <v>4388</v>
      </c>
    </row>
    <row r="1155" spans="1:26" x14ac:dyDescent="0.3">
      <c r="A1155" s="230">
        <v>706269</v>
      </c>
      <c r="B1155" s="230" t="s">
        <v>1250</v>
      </c>
      <c r="C1155" s="230" t="s">
        <v>240</v>
      </c>
      <c r="I1155" s="232" t="s">
        <v>4288</v>
      </c>
      <c r="Y1155" s="230" t="s">
        <v>4388</v>
      </c>
      <c r="Z1155" s="230" t="s">
        <v>4388</v>
      </c>
    </row>
    <row r="1156" spans="1:26" x14ac:dyDescent="0.3">
      <c r="A1156" s="230">
        <v>706270</v>
      </c>
      <c r="B1156" s="230" t="s">
        <v>1251</v>
      </c>
      <c r="C1156" s="230" t="s">
        <v>82</v>
      </c>
      <c r="I1156" s="232" t="s">
        <v>4288</v>
      </c>
      <c r="Y1156" s="230" t="s">
        <v>4388</v>
      </c>
      <c r="Z1156" s="230" t="s">
        <v>4388</v>
      </c>
    </row>
    <row r="1157" spans="1:26" x14ac:dyDescent="0.3">
      <c r="A1157" s="230">
        <v>706275</v>
      </c>
      <c r="B1157" s="230" t="s">
        <v>1252</v>
      </c>
      <c r="C1157" s="230" t="s">
        <v>289</v>
      </c>
      <c r="I1157" s="232" t="s">
        <v>4288</v>
      </c>
      <c r="Y1157" s="230" t="s">
        <v>4388</v>
      </c>
      <c r="Z1157" s="230" t="s">
        <v>4388</v>
      </c>
    </row>
    <row r="1158" spans="1:26" x14ac:dyDescent="0.3">
      <c r="A1158" s="230">
        <v>706277</v>
      </c>
      <c r="B1158" s="230" t="s">
        <v>1253</v>
      </c>
      <c r="C1158" s="230" t="s">
        <v>155</v>
      </c>
      <c r="I1158" s="232" t="s">
        <v>4288</v>
      </c>
      <c r="Y1158" s="230" t="s">
        <v>4388</v>
      </c>
      <c r="Z1158" s="230" t="s">
        <v>4388</v>
      </c>
    </row>
    <row r="1159" spans="1:26" x14ac:dyDescent="0.3">
      <c r="A1159" s="230">
        <v>706279</v>
      </c>
      <c r="B1159" s="230" t="s">
        <v>1254</v>
      </c>
      <c r="C1159" s="230" t="s">
        <v>1255</v>
      </c>
      <c r="I1159" s="232" t="s">
        <v>4288</v>
      </c>
      <c r="Y1159" s="230" t="s">
        <v>4388</v>
      </c>
      <c r="Z1159" s="230" t="s">
        <v>4388</v>
      </c>
    </row>
    <row r="1160" spans="1:26" x14ac:dyDescent="0.3">
      <c r="A1160" s="230">
        <v>706280</v>
      </c>
      <c r="B1160" s="230" t="s">
        <v>1256</v>
      </c>
      <c r="C1160" s="230" t="s">
        <v>250</v>
      </c>
      <c r="I1160" s="232" t="s">
        <v>4288</v>
      </c>
      <c r="Y1160" s="230" t="s">
        <v>4388</v>
      </c>
      <c r="Z1160" s="230" t="s">
        <v>4388</v>
      </c>
    </row>
    <row r="1161" spans="1:26" x14ac:dyDescent="0.3">
      <c r="A1161" s="230">
        <v>706282</v>
      </c>
      <c r="B1161" s="230" t="s">
        <v>1257</v>
      </c>
      <c r="C1161" s="230" t="s">
        <v>1258</v>
      </c>
      <c r="I1161" s="232" t="s">
        <v>4288</v>
      </c>
      <c r="Y1161" s="230" t="s">
        <v>4388</v>
      </c>
      <c r="Z1161" s="230" t="s">
        <v>4388</v>
      </c>
    </row>
    <row r="1162" spans="1:26" x14ac:dyDescent="0.3">
      <c r="A1162" s="230">
        <v>706285</v>
      </c>
      <c r="B1162" s="230" t="s">
        <v>1260</v>
      </c>
      <c r="C1162" s="230" t="s">
        <v>392</v>
      </c>
      <c r="I1162" s="232" t="s">
        <v>4288</v>
      </c>
      <c r="Y1162" s="230" t="s">
        <v>4388</v>
      </c>
      <c r="Z1162" s="230" t="s">
        <v>4388</v>
      </c>
    </row>
    <row r="1163" spans="1:26" x14ac:dyDescent="0.3">
      <c r="A1163" s="230">
        <v>706286</v>
      </c>
      <c r="B1163" s="230" t="s">
        <v>2565</v>
      </c>
      <c r="C1163" s="230" t="s">
        <v>2566</v>
      </c>
      <c r="I1163" s="232" t="s">
        <v>4288</v>
      </c>
      <c r="Z1163" s="230" t="s">
        <v>4388</v>
      </c>
    </row>
    <row r="1164" spans="1:26" x14ac:dyDescent="0.3">
      <c r="A1164" s="230">
        <v>706287</v>
      </c>
      <c r="B1164" s="230" t="s">
        <v>1261</v>
      </c>
      <c r="C1164" s="230" t="s">
        <v>192</v>
      </c>
      <c r="I1164" s="232" t="s">
        <v>4288</v>
      </c>
      <c r="Y1164" s="230" t="s">
        <v>4388</v>
      </c>
      <c r="Z1164" s="230" t="s">
        <v>4388</v>
      </c>
    </row>
    <row r="1165" spans="1:26" x14ac:dyDescent="0.3">
      <c r="A1165" s="230">
        <v>706289</v>
      </c>
      <c r="B1165" s="230" t="s">
        <v>1262</v>
      </c>
      <c r="C1165" s="230" t="s">
        <v>331</v>
      </c>
      <c r="I1165" s="232" t="s">
        <v>4288</v>
      </c>
      <c r="Y1165" s="230" t="s">
        <v>4388</v>
      </c>
      <c r="Z1165" s="230" t="s">
        <v>4388</v>
      </c>
    </row>
    <row r="1166" spans="1:26" x14ac:dyDescent="0.3">
      <c r="A1166" s="230">
        <v>706290</v>
      </c>
      <c r="B1166" s="230" t="s">
        <v>1263</v>
      </c>
      <c r="C1166" s="230" t="s">
        <v>402</v>
      </c>
      <c r="I1166" s="232" t="s">
        <v>4288</v>
      </c>
      <c r="Y1166" s="230" t="s">
        <v>4388</v>
      </c>
      <c r="Z1166" s="230" t="s">
        <v>4388</v>
      </c>
    </row>
    <row r="1167" spans="1:26" x14ac:dyDescent="0.3">
      <c r="A1167" s="230">
        <v>706291</v>
      </c>
      <c r="B1167" s="230" t="s">
        <v>1264</v>
      </c>
      <c r="C1167" s="230" t="s">
        <v>1265</v>
      </c>
      <c r="I1167" s="232" t="s">
        <v>4288</v>
      </c>
      <c r="Y1167" s="230" t="s">
        <v>4388</v>
      </c>
      <c r="Z1167" s="230" t="s">
        <v>4388</v>
      </c>
    </row>
    <row r="1168" spans="1:26" x14ac:dyDescent="0.3">
      <c r="A1168" s="230">
        <v>706292</v>
      </c>
      <c r="B1168" s="230" t="s">
        <v>1266</v>
      </c>
      <c r="C1168" s="230" t="s">
        <v>1267</v>
      </c>
      <c r="I1168" s="232" t="s">
        <v>4288</v>
      </c>
      <c r="Y1168" s="230" t="s">
        <v>4388</v>
      </c>
      <c r="Z1168" s="230" t="s">
        <v>4388</v>
      </c>
    </row>
    <row r="1169" spans="1:26" x14ac:dyDescent="0.3">
      <c r="A1169" s="230">
        <v>706294</v>
      </c>
      <c r="B1169" s="230" t="s">
        <v>1268</v>
      </c>
      <c r="C1169" s="230" t="s">
        <v>1269</v>
      </c>
      <c r="I1169" s="232" t="s">
        <v>4288</v>
      </c>
      <c r="Y1169" s="230" t="s">
        <v>4388</v>
      </c>
      <c r="Z1169" s="230" t="s">
        <v>4388</v>
      </c>
    </row>
    <row r="1170" spans="1:26" x14ac:dyDescent="0.3">
      <c r="A1170" s="230">
        <v>706295</v>
      </c>
      <c r="B1170" s="230" t="s">
        <v>1270</v>
      </c>
      <c r="C1170" s="230" t="s">
        <v>1001</v>
      </c>
      <c r="I1170" s="232" t="s">
        <v>4288</v>
      </c>
      <c r="Y1170" s="230" t="s">
        <v>4388</v>
      </c>
      <c r="Z1170" s="230" t="s">
        <v>4388</v>
      </c>
    </row>
    <row r="1171" spans="1:26" x14ac:dyDescent="0.3">
      <c r="A1171" s="230">
        <v>706297</v>
      </c>
      <c r="B1171" s="230" t="s">
        <v>1271</v>
      </c>
      <c r="C1171" s="230" t="s">
        <v>296</v>
      </c>
      <c r="I1171" s="232" t="s">
        <v>4288</v>
      </c>
      <c r="Y1171" s="230" t="s">
        <v>4388</v>
      </c>
      <c r="Z1171" s="230" t="s">
        <v>4388</v>
      </c>
    </row>
    <row r="1172" spans="1:26" x14ac:dyDescent="0.3">
      <c r="A1172" s="230">
        <v>706298</v>
      </c>
      <c r="B1172" s="230" t="s">
        <v>1272</v>
      </c>
      <c r="C1172" s="230" t="s">
        <v>1273</v>
      </c>
      <c r="I1172" s="232" t="s">
        <v>4288</v>
      </c>
      <c r="Y1172" s="230" t="s">
        <v>4388</v>
      </c>
      <c r="Z1172" s="230" t="s">
        <v>4388</v>
      </c>
    </row>
    <row r="1173" spans="1:26" x14ac:dyDescent="0.3">
      <c r="A1173" s="230">
        <v>706300</v>
      </c>
      <c r="B1173" s="230" t="s">
        <v>1274</v>
      </c>
      <c r="C1173" s="230" t="s">
        <v>1275</v>
      </c>
      <c r="I1173" s="232" t="s">
        <v>4288</v>
      </c>
      <c r="Y1173" s="230" t="s">
        <v>4388</v>
      </c>
      <c r="Z1173" s="230" t="s">
        <v>4388</v>
      </c>
    </row>
    <row r="1174" spans="1:26" x14ac:dyDescent="0.3">
      <c r="A1174" s="230">
        <v>706301</v>
      </c>
      <c r="B1174" s="230" t="s">
        <v>1276</v>
      </c>
      <c r="C1174" s="230" t="s">
        <v>82</v>
      </c>
      <c r="I1174" s="232" t="s">
        <v>4288</v>
      </c>
      <c r="Y1174" s="230" t="s">
        <v>4388</v>
      </c>
      <c r="Z1174" s="230" t="s">
        <v>4388</v>
      </c>
    </row>
    <row r="1175" spans="1:26" x14ac:dyDescent="0.3">
      <c r="A1175" s="230">
        <v>706302</v>
      </c>
      <c r="B1175" s="230" t="s">
        <v>1277</v>
      </c>
      <c r="C1175" s="230" t="s">
        <v>1278</v>
      </c>
      <c r="I1175" s="232" t="s">
        <v>4288</v>
      </c>
      <c r="Y1175" s="230" t="s">
        <v>4388</v>
      </c>
      <c r="Z1175" s="230" t="s">
        <v>4388</v>
      </c>
    </row>
    <row r="1176" spans="1:26" x14ac:dyDescent="0.3">
      <c r="A1176" s="230">
        <v>706305</v>
      </c>
      <c r="B1176" s="230" t="s">
        <v>1279</v>
      </c>
      <c r="C1176" s="230" t="s">
        <v>423</v>
      </c>
      <c r="I1176" s="232" t="s">
        <v>4288</v>
      </c>
      <c r="Y1176" s="230" t="s">
        <v>4388</v>
      </c>
      <c r="Z1176" s="230" t="s">
        <v>4388</v>
      </c>
    </row>
    <row r="1177" spans="1:26" x14ac:dyDescent="0.3">
      <c r="A1177" s="230">
        <v>706306</v>
      </c>
      <c r="B1177" s="230" t="s">
        <v>1280</v>
      </c>
      <c r="C1177" s="230" t="s">
        <v>239</v>
      </c>
      <c r="I1177" s="232" t="s">
        <v>4288</v>
      </c>
      <c r="Y1177" s="230" t="s">
        <v>4388</v>
      </c>
      <c r="Z1177" s="230" t="s">
        <v>4388</v>
      </c>
    </row>
    <row r="1178" spans="1:26" x14ac:dyDescent="0.3">
      <c r="A1178" s="230">
        <v>706307</v>
      </c>
      <c r="B1178" s="230" t="s">
        <v>1281</v>
      </c>
      <c r="C1178" s="230" t="s">
        <v>249</v>
      </c>
      <c r="I1178" s="232" t="s">
        <v>4288</v>
      </c>
      <c r="Y1178" s="230" t="s">
        <v>4388</v>
      </c>
      <c r="Z1178" s="230" t="s">
        <v>4388</v>
      </c>
    </row>
    <row r="1179" spans="1:26" x14ac:dyDescent="0.3">
      <c r="A1179" s="230">
        <v>706308</v>
      </c>
      <c r="B1179" s="230" t="s">
        <v>1282</v>
      </c>
      <c r="C1179" s="230" t="s">
        <v>1283</v>
      </c>
      <c r="I1179" s="232" t="s">
        <v>4288</v>
      </c>
      <c r="Y1179" s="230" t="s">
        <v>4388</v>
      </c>
      <c r="Z1179" s="230" t="s">
        <v>4388</v>
      </c>
    </row>
    <row r="1180" spans="1:26" x14ac:dyDescent="0.3">
      <c r="A1180" s="230">
        <v>706309</v>
      </c>
      <c r="B1180" s="230" t="s">
        <v>1284</v>
      </c>
      <c r="C1180" s="230" t="s">
        <v>507</v>
      </c>
      <c r="I1180" s="232" t="s">
        <v>4288</v>
      </c>
      <c r="Y1180" s="230" t="s">
        <v>4388</v>
      </c>
      <c r="Z1180" s="230" t="s">
        <v>4388</v>
      </c>
    </row>
    <row r="1181" spans="1:26" x14ac:dyDescent="0.3">
      <c r="A1181" s="230">
        <v>706311</v>
      </c>
      <c r="B1181" s="230" t="s">
        <v>1285</v>
      </c>
      <c r="C1181" s="230" t="s">
        <v>1198</v>
      </c>
      <c r="I1181" s="232" t="s">
        <v>4288</v>
      </c>
      <c r="Y1181" s="230" t="s">
        <v>4388</v>
      </c>
      <c r="Z1181" s="230" t="s">
        <v>4388</v>
      </c>
    </row>
    <row r="1182" spans="1:26" x14ac:dyDescent="0.3">
      <c r="A1182" s="230">
        <v>706312</v>
      </c>
      <c r="B1182" s="230" t="s">
        <v>1286</v>
      </c>
      <c r="C1182" s="230" t="s">
        <v>1287</v>
      </c>
      <c r="I1182" s="232" t="s">
        <v>4288</v>
      </c>
      <c r="Y1182" s="230" t="s">
        <v>4388</v>
      </c>
      <c r="Z1182" s="230" t="s">
        <v>4388</v>
      </c>
    </row>
    <row r="1183" spans="1:26" x14ac:dyDescent="0.3">
      <c r="A1183" s="230">
        <v>706315</v>
      </c>
      <c r="B1183" s="230" t="s">
        <v>1288</v>
      </c>
      <c r="C1183" s="230" t="s">
        <v>1064</v>
      </c>
      <c r="I1183" s="232" t="s">
        <v>4288</v>
      </c>
      <c r="Y1183" s="230" t="s">
        <v>4388</v>
      </c>
      <c r="Z1183" s="230" t="s">
        <v>4388</v>
      </c>
    </row>
    <row r="1184" spans="1:26" x14ac:dyDescent="0.3">
      <c r="A1184" s="230">
        <v>706317</v>
      </c>
      <c r="B1184" s="230" t="s">
        <v>1289</v>
      </c>
      <c r="C1184" s="230" t="s">
        <v>637</v>
      </c>
      <c r="I1184" s="232" t="s">
        <v>4288</v>
      </c>
      <c r="Y1184" s="230" t="s">
        <v>4388</v>
      </c>
      <c r="Z1184" s="230" t="s">
        <v>4388</v>
      </c>
    </row>
    <row r="1185" spans="1:26" x14ac:dyDescent="0.3">
      <c r="A1185" s="230">
        <v>706318</v>
      </c>
      <c r="B1185" s="230" t="s">
        <v>1290</v>
      </c>
      <c r="C1185" s="230" t="s">
        <v>1291</v>
      </c>
      <c r="I1185" s="232" t="s">
        <v>4288</v>
      </c>
      <c r="Y1185" s="230" t="s">
        <v>4388</v>
      </c>
      <c r="Z1185" s="230" t="s">
        <v>4388</v>
      </c>
    </row>
    <row r="1186" spans="1:26" x14ac:dyDescent="0.3">
      <c r="A1186" s="230">
        <v>706320</v>
      </c>
      <c r="B1186" s="230" t="s">
        <v>1292</v>
      </c>
      <c r="C1186" s="230" t="s">
        <v>66</v>
      </c>
      <c r="I1186" s="232" t="s">
        <v>4288</v>
      </c>
      <c r="Y1186" s="230" t="s">
        <v>4388</v>
      </c>
      <c r="Z1186" s="230" t="s">
        <v>4388</v>
      </c>
    </row>
    <row r="1187" spans="1:26" x14ac:dyDescent="0.3">
      <c r="A1187" s="230">
        <v>706321</v>
      </c>
      <c r="B1187" s="230" t="s">
        <v>1293</v>
      </c>
      <c r="C1187" s="230" t="s">
        <v>66</v>
      </c>
      <c r="I1187" s="232" t="s">
        <v>4288</v>
      </c>
      <c r="Y1187" s="230" t="s">
        <v>4388</v>
      </c>
      <c r="Z1187" s="230" t="s">
        <v>4388</v>
      </c>
    </row>
    <row r="1188" spans="1:26" x14ac:dyDescent="0.3">
      <c r="A1188" s="230">
        <v>706323</v>
      </c>
      <c r="B1188" s="230" t="s">
        <v>1294</v>
      </c>
      <c r="C1188" s="230" t="s">
        <v>1295</v>
      </c>
      <c r="I1188" s="232" t="s">
        <v>4288</v>
      </c>
      <c r="Y1188" s="230" t="s">
        <v>4388</v>
      </c>
      <c r="Z1188" s="230" t="s">
        <v>4388</v>
      </c>
    </row>
    <row r="1189" spans="1:26" x14ac:dyDescent="0.3">
      <c r="A1189" s="230">
        <v>706324</v>
      </c>
      <c r="B1189" s="230" t="s">
        <v>1296</v>
      </c>
      <c r="C1189" s="230" t="s">
        <v>1297</v>
      </c>
      <c r="I1189" s="232" t="s">
        <v>4288</v>
      </c>
      <c r="Y1189" s="230" t="s">
        <v>4388</v>
      </c>
      <c r="Z1189" s="230" t="s">
        <v>4388</v>
      </c>
    </row>
    <row r="1190" spans="1:26" x14ac:dyDescent="0.3">
      <c r="A1190" s="230">
        <v>706325</v>
      </c>
      <c r="B1190" s="230" t="s">
        <v>1298</v>
      </c>
      <c r="C1190" s="230" t="s">
        <v>365</v>
      </c>
      <c r="I1190" s="232" t="s">
        <v>4288</v>
      </c>
      <c r="Y1190" s="230" t="s">
        <v>4388</v>
      </c>
      <c r="Z1190" s="230" t="s">
        <v>4388</v>
      </c>
    </row>
    <row r="1191" spans="1:26" x14ac:dyDescent="0.3">
      <c r="A1191" s="230">
        <v>706327</v>
      </c>
      <c r="B1191" s="230" t="s">
        <v>1299</v>
      </c>
      <c r="C1191" s="230" t="s">
        <v>659</v>
      </c>
      <c r="I1191" s="232" t="s">
        <v>4288</v>
      </c>
      <c r="Y1191" s="230" t="s">
        <v>4388</v>
      </c>
      <c r="Z1191" s="230" t="s">
        <v>4388</v>
      </c>
    </row>
    <row r="1192" spans="1:26" x14ac:dyDescent="0.3">
      <c r="A1192" s="230">
        <v>706330</v>
      </c>
      <c r="B1192" s="230" t="s">
        <v>1300</v>
      </c>
      <c r="C1192" s="230" t="s">
        <v>117</v>
      </c>
      <c r="I1192" s="232" t="s">
        <v>4288</v>
      </c>
      <c r="Y1192" s="230" t="s">
        <v>4388</v>
      </c>
      <c r="Z1192" s="230" t="s">
        <v>4388</v>
      </c>
    </row>
    <row r="1193" spans="1:26" x14ac:dyDescent="0.3">
      <c r="A1193" s="230">
        <v>706332</v>
      </c>
      <c r="B1193" s="230" t="s">
        <v>1301</v>
      </c>
      <c r="C1193" s="230" t="s">
        <v>1302</v>
      </c>
      <c r="I1193" s="232" t="s">
        <v>4288</v>
      </c>
      <c r="Y1193" s="230" t="s">
        <v>4388</v>
      </c>
      <c r="Z1193" s="230" t="s">
        <v>4388</v>
      </c>
    </row>
    <row r="1194" spans="1:26" x14ac:dyDescent="0.3">
      <c r="A1194" s="230">
        <v>706336</v>
      </c>
      <c r="B1194" s="230" t="s">
        <v>1303</v>
      </c>
      <c r="C1194" s="230" t="s">
        <v>402</v>
      </c>
      <c r="I1194" s="232" t="s">
        <v>4288</v>
      </c>
      <c r="Y1194" s="230" t="s">
        <v>4388</v>
      </c>
      <c r="Z1194" s="230" t="s">
        <v>4388</v>
      </c>
    </row>
    <row r="1195" spans="1:26" x14ac:dyDescent="0.3">
      <c r="A1195" s="230">
        <v>706337</v>
      </c>
      <c r="B1195" s="230" t="s">
        <v>2587</v>
      </c>
      <c r="C1195" s="230" t="s">
        <v>82</v>
      </c>
      <c r="I1195" s="232" t="s">
        <v>4288</v>
      </c>
      <c r="Z1195" s="230" t="s">
        <v>4388</v>
      </c>
    </row>
    <row r="1196" spans="1:26" x14ac:dyDescent="0.3">
      <c r="A1196" s="230">
        <v>706338</v>
      </c>
      <c r="B1196" s="230" t="s">
        <v>1304</v>
      </c>
      <c r="C1196" s="230" t="s">
        <v>1305</v>
      </c>
      <c r="I1196" s="232" t="s">
        <v>4288</v>
      </c>
      <c r="Y1196" s="230" t="s">
        <v>4388</v>
      </c>
      <c r="Z1196" s="230" t="s">
        <v>4388</v>
      </c>
    </row>
    <row r="1197" spans="1:26" x14ac:dyDescent="0.3">
      <c r="A1197" s="230">
        <v>706340</v>
      </c>
      <c r="B1197" s="230" t="s">
        <v>1306</v>
      </c>
      <c r="C1197" s="230" t="s">
        <v>74</v>
      </c>
      <c r="I1197" s="232" t="s">
        <v>4288</v>
      </c>
      <c r="Y1197" s="230" t="s">
        <v>4388</v>
      </c>
      <c r="Z1197" s="230" t="s">
        <v>4388</v>
      </c>
    </row>
    <row r="1198" spans="1:26" x14ac:dyDescent="0.3">
      <c r="A1198" s="230">
        <v>706341</v>
      </c>
      <c r="B1198" s="230" t="s">
        <v>1307</v>
      </c>
      <c r="C1198" s="230" t="s">
        <v>339</v>
      </c>
      <c r="I1198" s="232" t="s">
        <v>4288</v>
      </c>
      <c r="Y1198" s="230" t="s">
        <v>4388</v>
      </c>
      <c r="Z1198" s="230" t="s">
        <v>4388</v>
      </c>
    </row>
    <row r="1199" spans="1:26" x14ac:dyDescent="0.3">
      <c r="A1199" s="230">
        <v>706343</v>
      </c>
      <c r="B1199" s="230" t="s">
        <v>1308</v>
      </c>
      <c r="C1199" s="230" t="s">
        <v>249</v>
      </c>
      <c r="I1199" s="232" t="s">
        <v>4288</v>
      </c>
      <c r="Y1199" s="230" t="s">
        <v>4388</v>
      </c>
      <c r="Z1199" s="230" t="s">
        <v>4388</v>
      </c>
    </row>
    <row r="1200" spans="1:26" x14ac:dyDescent="0.3">
      <c r="A1200" s="230">
        <v>706344</v>
      </c>
      <c r="B1200" s="230" t="s">
        <v>1309</v>
      </c>
      <c r="C1200" s="230" t="s">
        <v>103</v>
      </c>
      <c r="I1200" s="232" t="s">
        <v>4288</v>
      </c>
      <c r="Y1200" s="230" t="s">
        <v>4388</v>
      </c>
      <c r="Z1200" s="230" t="s">
        <v>4388</v>
      </c>
    </row>
    <row r="1201" spans="1:26" x14ac:dyDescent="0.3">
      <c r="A1201" s="230">
        <v>706345</v>
      </c>
      <c r="B1201" s="230" t="s">
        <v>1310</v>
      </c>
      <c r="C1201" s="230" t="s">
        <v>64</v>
      </c>
      <c r="I1201" s="232" t="s">
        <v>4288</v>
      </c>
      <c r="Y1201" s="230" t="s">
        <v>4388</v>
      </c>
      <c r="Z1201" s="230" t="s">
        <v>4388</v>
      </c>
    </row>
    <row r="1202" spans="1:26" x14ac:dyDescent="0.3">
      <c r="A1202" s="230">
        <v>706347</v>
      </c>
      <c r="B1202" s="230" t="s">
        <v>1311</v>
      </c>
      <c r="C1202" s="230" t="s">
        <v>682</v>
      </c>
      <c r="I1202" s="232" t="s">
        <v>4288</v>
      </c>
      <c r="Y1202" s="230" t="s">
        <v>4388</v>
      </c>
      <c r="Z1202" s="230" t="s">
        <v>4388</v>
      </c>
    </row>
    <row r="1203" spans="1:26" x14ac:dyDescent="0.3">
      <c r="A1203" s="230">
        <v>706348</v>
      </c>
      <c r="B1203" s="230" t="s">
        <v>1312</v>
      </c>
      <c r="C1203" s="230" t="s">
        <v>63</v>
      </c>
      <c r="I1203" s="232" t="s">
        <v>4288</v>
      </c>
      <c r="Y1203" s="230" t="s">
        <v>4388</v>
      </c>
      <c r="Z1203" s="230" t="s">
        <v>4388</v>
      </c>
    </row>
    <row r="1204" spans="1:26" x14ac:dyDescent="0.3">
      <c r="A1204" s="230">
        <v>706350</v>
      </c>
      <c r="B1204" s="230" t="s">
        <v>1313</v>
      </c>
      <c r="C1204" s="230" t="s">
        <v>90</v>
      </c>
      <c r="I1204" s="232" t="s">
        <v>4288</v>
      </c>
      <c r="Y1204" s="230" t="s">
        <v>4388</v>
      </c>
      <c r="Z1204" s="230" t="s">
        <v>4388</v>
      </c>
    </row>
    <row r="1205" spans="1:26" x14ac:dyDescent="0.3">
      <c r="A1205" s="230">
        <v>706351</v>
      </c>
      <c r="B1205" s="230" t="s">
        <v>1314</v>
      </c>
      <c r="C1205" s="230" t="s">
        <v>567</v>
      </c>
      <c r="I1205" s="232" t="s">
        <v>4288</v>
      </c>
      <c r="Y1205" s="230" t="s">
        <v>4388</v>
      </c>
      <c r="Z1205" s="230" t="s">
        <v>4388</v>
      </c>
    </row>
    <row r="1206" spans="1:26" x14ac:dyDescent="0.3">
      <c r="A1206" s="230">
        <v>706352</v>
      </c>
      <c r="B1206" s="230" t="s">
        <v>1315</v>
      </c>
      <c r="C1206" s="230" t="s">
        <v>240</v>
      </c>
      <c r="I1206" s="232" t="s">
        <v>4288</v>
      </c>
      <c r="Y1206" s="230" t="s">
        <v>4388</v>
      </c>
      <c r="Z1206" s="230" t="s">
        <v>4388</v>
      </c>
    </row>
    <row r="1207" spans="1:26" x14ac:dyDescent="0.3">
      <c r="A1207" s="230">
        <v>706353</v>
      </c>
      <c r="B1207" s="230" t="s">
        <v>1316</v>
      </c>
      <c r="C1207" s="230" t="s">
        <v>240</v>
      </c>
      <c r="I1207" s="232" t="s">
        <v>4288</v>
      </c>
      <c r="Y1207" s="230" t="s">
        <v>4388</v>
      </c>
      <c r="Z1207" s="230" t="s">
        <v>4388</v>
      </c>
    </row>
    <row r="1208" spans="1:26" x14ac:dyDescent="0.3">
      <c r="A1208" s="230">
        <v>706357</v>
      </c>
      <c r="B1208" s="230" t="s">
        <v>1317</v>
      </c>
      <c r="C1208" s="230" t="s">
        <v>1318</v>
      </c>
      <c r="I1208" s="232" t="s">
        <v>4288</v>
      </c>
      <c r="Y1208" s="230" t="s">
        <v>4388</v>
      </c>
      <c r="Z1208" s="230" t="s">
        <v>4388</v>
      </c>
    </row>
    <row r="1209" spans="1:26" x14ac:dyDescent="0.3">
      <c r="A1209" s="230">
        <v>706358</v>
      </c>
      <c r="B1209" s="230" t="s">
        <v>1319</v>
      </c>
      <c r="C1209" s="230" t="s">
        <v>1320</v>
      </c>
      <c r="I1209" s="232" t="s">
        <v>4288</v>
      </c>
      <c r="Y1209" s="230" t="s">
        <v>4388</v>
      </c>
      <c r="Z1209" s="230" t="s">
        <v>4388</v>
      </c>
    </row>
    <row r="1210" spans="1:26" x14ac:dyDescent="0.3">
      <c r="A1210" s="230">
        <v>706360</v>
      </c>
      <c r="B1210" s="230" t="s">
        <v>1321</v>
      </c>
      <c r="C1210" s="230" t="s">
        <v>351</v>
      </c>
      <c r="I1210" s="232" t="s">
        <v>4288</v>
      </c>
      <c r="Y1210" s="230" t="s">
        <v>4388</v>
      </c>
      <c r="Z1210" s="230" t="s">
        <v>4388</v>
      </c>
    </row>
    <row r="1211" spans="1:26" x14ac:dyDescent="0.3">
      <c r="A1211" s="230">
        <v>706361</v>
      </c>
      <c r="B1211" s="230" t="s">
        <v>1322</v>
      </c>
      <c r="C1211" s="230" t="s">
        <v>1323</v>
      </c>
      <c r="I1211" s="232" t="s">
        <v>4288</v>
      </c>
      <c r="Y1211" s="230" t="s">
        <v>4388</v>
      </c>
      <c r="Z1211" s="230" t="s">
        <v>4388</v>
      </c>
    </row>
    <row r="1212" spans="1:26" x14ac:dyDescent="0.3">
      <c r="A1212" s="230">
        <v>706362</v>
      </c>
      <c r="B1212" s="230" t="s">
        <v>1324</v>
      </c>
      <c r="C1212" s="230" t="s">
        <v>416</v>
      </c>
      <c r="I1212" s="232" t="s">
        <v>4288</v>
      </c>
      <c r="Y1212" s="230" t="s">
        <v>4388</v>
      </c>
      <c r="Z1212" s="230" t="s">
        <v>4388</v>
      </c>
    </row>
    <row r="1213" spans="1:26" x14ac:dyDescent="0.3">
      <c r="A1213" s="230">
        <v>706364</v>
      </c>
      <c r="B1213" s="230" t="s">
        <v>1325</v>
      </c>
      <c r="C1213" s="230" t="s">
        <v>449</v>
      </c>
      <c r="I1213" s="232" t="s">
        <v>4288</v>
      </c>
      <c r="Y1213" s="230" t="s">
        <v>4388</v>
      </c>
      <c r="Z1213" s="230" t="s">
        <v>4388</v>
      </c>
    </row>
    <row r="1214" spans="1:26" x14ac:dyDescent="0.3">
      <c r="A1214" s="230">
        <v>706365</v>
      </c>
      <c r="B1214" s="230" t="s">
        <v>2203</v>
      </c>
      <c r="C1214" s="230" t="s">
        <v>249</v>
      </c>
      <c r="I1214" s="232" t="s">
        <v>4288</v>
      </c>
      <c r="Y1214" s="230" t="s">
        <v>4388</v>
      </c>
      <c r="Z1214" s="230" t="s">
        <v>4388</v>
      </c>
    </row>
    <row r="1215" spans="1:26" x14ac:dyDescent="0.3">
      <c r="A1215" s="230">
        <v>706366</v>
      </c>
      <c r="B1215" s="230" t="s">
        <v>1326</v>
      </c>
      <c r="C1215" s="230" t="s">
        <v>436</v>
      </c>
      <c r="I1215" s="232" t="s">
        <v>4288</v>
      </c>
      <c r="Y1215" s="230" t="s">
        <v>4388</v>
      </c>
      <c r="Z1215" s="230" t="s">
        <v>4388</v>
      </c>
    </row>
    <row r="1216" spans="1:26" x14ac:dyDescent="0.3">
      <c r="A1216" s="230">
        <v>706367</v>
      </c>
      <c r="B1216" s="230" t="s">
        <v>1327</v>
      </c>
      <c r="C1216" s="230" t="s">
        <v>66</v>
      </c>
      <c r="I1216" s="232" t="s">
        <v>4288</v>
      </c>
      <c r="Y1216" s="230" t="s">
        <v>4388</v>
      </c>
      <c r="Z1216" s="230" t="s">
        <v>4388</v>
      </c>
    </row>
    <row r="1217" spans="1:26" x14ac:dyDescent="0.3">
      <c r="A1217" s="230">
        <v>706370</v>
      </c>
      <c r="B1217" s="230" t="s">
        <v>1329</v>
      </c>
      <c r="C1217" s="230" t="s">
        <v>103</v>
      </c>
      <c r="I1217" s="232" t="s">
        <v>4288</v>
      </c>
      <c r="Y1217" s="230" t="s">
        <v>4388</v>
      </c>
      <c r="Z1217" s="230" t="s">
        <v>4388</v>
      </c>
    </row>
    <row r="1218" spans="1:26" x14ac:dyDescent="0.3">
      <c r="A1218" s="230">
        <v>706372</v>
      </c>
      <c r="B1218" s="230" t="s">
        <v>1330</v>
      </c>
      <c r="C1218" s="230" t="s">
        <v>583</v>
      </c>
      <c r="I1218" s="232" t="s">
        <v>4288</v>
      </c>
      <c r="Y1218" s="230" t="s">
        <v>4388</v>
      </c>
      <c r="Z1218" s="230" t="s">
        <v>4388</v>
      </c>
    </row>
    <row r="1219" spans="1:26" x14ac:dyDescent="0.3">
      <c r="A1219" s="230">
        <v>706374</v>
      </c>
      <c r="B1219" s="230" t="s">
        <v>1331</v>
      </c>
      <c r="C1219" s="230" t="s">
        <v>549</v>
      </c>
      <c r="I1219" s="232" t="s">
        <v>4288</v>
      </c>
      <c r="Y1219" s="230" t="s">
        <v>4388</v>
      </c>
      <c r="Z1219" s="230" t="s">
        <v>4388</v>
      </c>
    </row>
    <row r="1220" spans="1:26" x14ac:dyDescent="0.3">
      <c r="A1220" s="230">
        <v>706375</v>
      </c>
      <c r="B1220" s="230" t="s">
        <v>1332</v>
      </c>
      <c r="C1220" s="230" t="s">
        <v>296</v>
      </c>
      <c r="I1220" s="232" t="s">
        <v>4288</v>
      </c>
      <c r="Y1220" s="230" t="s">
        <v>4388</v>
      </c>
      <c r="Z1220" s="230" t="s">
        <v>4388</v>
      </c>
    </row>
    <row r="1221" spans="1:26" x14ac:dyDescent="0.3">
      <c r="A1221" s="230">
        <v>706376</v>
      </c>
      <c r="B1221" s="230" t="s">
        <v>2204</v>
      </c>
      <c r="C1221" s="230" t="s">
        <v>78</v>
      </c>
      <c r="I1221" s="232" t="s">
        <v>4288</v>
      </c>
      <c r="Y1221" s="230" t="s">
        <v>4388</v>
      </c>
      <c r="Z1221" s="230" t="s">
        <v>4388</v>
      </c>
    </row>
    <row r="1222" spans="1:26" x14ac:dyDescent="0.3">
      <c r="A1222" s="230">
        <v>706380</v>
      </c>
      <c r="B1222" s="230" t="s">
        <v>1333</v>
      </c>
      <c r="C1222" s="230" t="s">
        <v>121</v>
      </c>
      <c r="I1222" s="232" t="s">
        <v>4288</v>
      </c>
      <c r="Y1222" s="230" t="s">
        <v>4388</v>
      </c>
      <c r="Z1222" s="230" t="s">
        <v>4388</v>
      </c>
    </row>
    <row r="1223" spans="1:26" x14ac:dyDescent="0.3">
      <c r="A1223" s="230">
        <v>706383</v>
      </c>
      <c r="B1223" s="230" t="s">
        <v>1334</v>
      </c>
      <c r="C1223" s="230" t="s">
        <v>155</v>
      </c>
      <c r="I1223" s="232" t="s">
        <v>4288</v>
      </c>
      <c r="Y1223" s="230" t="s">
        <v>4388</v>
      </c>
      <c r="Z1223" s="230" t="s">
        <v>4388</v>
      </c>
    </row>
    <row r="1224" spans="1:26" x14ac:dyDescent="0.3">
      <c r="A1224" s="230">
        <v>706385</v>
      </c>
      <c r="B1224" s="230" t="s">
        <v>1335</v>
      </c>
      <c r="C1224" s="230" t="s">
        <v>362</v>
      </c>
      <c r="I1224" s="232" t="s">
        <v>4288</v>
      </c>
      <c r="Y1224" s="230" t="s">
        <v>4388</v>
      </c>
      <c r="Z1224" s="230" t="s">
        <v>4388</v>
      </c>
    </row>
    <row r="1225" spans="1:26" x14ac:dyDescent="0.3">
      <c r="A1225" s="230">
        <v>706391</v>
      </c>
      <c r="B1225" s="230" t="s">
        <v>1336</v>
      </c>
      <c r="C1225" s="230" t="s">
        <v>568</v>
      </c>
      <c r="I1225" s="232" t="s">
        <v>4288</v>
      </c>
      <c r="Y1225" s="230" t="s">
        <v>4388</v>
      </c>
      <c r="Z1225" s="230" t="s">
        <v>4388</v>
      </c>
    </row>
    <row r="1226" spans="1:26" x14ac:dyDescent="0.3">
      <c r="A1226" s="230">
        <v>706393</v>
      </c>
      <c r="B1226" s="230" t="s">
        <v>1337</v>
      </c>
      <c r="C1226" s="230" t="s">
        <v>131</v>
      </c>
      <c r="I1226" s="232" t="s">
        <v>4288</v>
      </c>
      <c r="Y1226" s="230" t="s">
        <v>4388</v>
      </c>
      <c r="Z1226" s="230" t="s">
        <v>4388</v>
      </c>
    </row>
    <row r="1227" spans="1:26" x14ac:dyDescent="0.3">
      <c r="A1227" s="230">
        <v>706394</v>
      </c>
      <c r="B1227" s="230" t="s">
        <v>2609</v>
      </c>
      <c r="C1227" s="230" t="s">
        <v>547</v>
      </c>
      <c r="I1227" s="232" t="s">
        <v>4288</v>
      </c>
      <c r="Z1227" s="230" t="s">
        <v>4388</v>
      </c>
    </row>
    <row r="1228" spans="1:26" x14ac:dyDescent="0.3">
      <c r="A1228" s="230">
        <v>706397</v>
      </c>
      <c r="B1228" s="230" t="s">
        <v>1338</v>
      </c>
      <c r="C1228" s="230" t="s">
        <v>1339</v>
      </c>
      <c r="I1228" s="232" t="s">
        <v>4288</v>
      </c>
      <c r="Y1228" s="230" t="s">
        <v>4388</v>
      </c>
      <c r="Z1228" s="230" t="s">
        <v>4388</v>
      </c>
    </row>
    <row r="1229" spans="1:26" x14ac:dyDescent="0.3">
      <c r="A1229" s="230">
        <v>706398</v>
      </c>
      <c r="B1229" s="230" t="s">
        <v>1340</v>
      </c>
      <c r="C1229" s="230" t="s">
        <v>103</v>
      </c>
      <c r="I1229" s="232" t="s">
        <v>4288</v>
      </c>
      <c r="Y1229" s="230" t="s">
        <v>4388</v>
      </c>
      <c r="Z1229" s="230" t="s">
        <v>4388</v>
      </c>
    </row>
    <row r="1230" spans="1:26" x14ac:dyDescent="0.3">
      <c r="A1230" s="230">
        <v>706401</v>
      </c>
      <c r="B1230" s="230" t="s">
        <v>1342</v>
      </c>
      <c r="C1230" s="230" t="s">
        <v>240</v>
      </c>
      <c r="I1230" s="232" t="s">
        <v>4288</v>
      </c>
      <c r="Y1230" s="230" t="s">
        <v>4388</v>
      </c>
      <c r="Z1230" s="230" t="s">
        <v>4388</v>
      </c>
    </row>
    <row r="1231" spans="1:26" x14ac:dyDescent="0.3">
      <c r="A1231" s="230">
        <v>706403</v>
      </c>
      <c r="B1231" s="230" t="s">
        <v>1343</v>
      </c>
      <c r="C1231" s="230" t="s">
        <v>292</v>
      </c>
      <c r="I1231" s="232" t="s">
        <v>4288</v>
      </c>
      <c r="Y1231" s="230" t="s">
        <v>4388</v>
      </c>
      <c r="Z1231" s="230" t="s">
        <v>4388</v>
      </c>
    </row>
    <row r="1232" spans="1:26" x14ac:dyDescent="0.3">
      <c r="A1232" s="230">
        <v>706405</v>
      </c>
      <c r="B1232" s="230" t="s">
        <v>1344</v>
      </c>
      <c r="C1232" s="230" t="s">
        <v>101</v>
      </c>
      <c r="I1232" s="232" t="s">
        <v>4288</v>
      </c>
      <c r="Y1232" s="230" t="s">
        <v>4388</v>
      </c>
      <c r="Z1232" s="230" t="s">
        <v>4388</v>
      </c>
    </row>
    <row r="1233" spans="1:26" x14ac:dyDescent="0.3">
      <c r="A1233" s="230">
        <v>706407</v>
      </c>
      <c r="B1233" s="230" t="s">
        <v>1345</v>
      </c>
      <c r="C1233" s="230" t="s">
        <v>552</v>
      </c>
      <c r="I1233" s="232" t="s">
        <v>4288</v>
      </c>
      <c r="Y1233" s="230" t="s">
        <v>4388</v>
      </c>
      <c r="Z1233" s="230" t="s">
        <v>4388</v>
      </c>
    </row>
    <row r="1234" spans="1:26" x14ac:dyDescent="0.3">
      <c r="A1234" s="230">
        <v>706409</v>
      </c>
      <c r="B1234" s="230" t="s">
        <v>1346</v>
      </c>
      <c r="C1234" s="230" t="s">
        <v>243</v>
      </c>
      <c r="I1234" s="232" t="s">
        <v>4288</v>
      </c>
      <c r="Y1234" s="230" t="s">
        <v>4388</v>
      </c>
      <c r="Z1234" s="230" t="s">
        <v>4388</v>
      </c>
    </row>
    <row r="1235" spans="1:26" x14ac:dyDescent="0.3">
      <c r="A1235" s="230">
        <v>706411</v>
      </c>
      <c r="B1235" s="230" t="s">
        <v>1347</v>
      </c>
      <c r="C1235" s="230" t="s">
        <v>581</v>
      </c>
      <c r="I1235" s="232" t="s">
        <v>4288</v>
      </c>
      <c r="Y1235" s="230" t="s">
        <v>4388</v>
      </c>
      <c r="Z1235" s="230" t="s">
        <v>4388</v>
      </c>
    </row>
    <row r="1236" spans="1:26" x14ac:dyDescent="0.3">
      <c r="A1236" s="230">
        <v>706412</v>
      </c>
      <c r="B1236" s="230" t="s">
        <v>1348</v>
      </c>
      <c r="C1236" s="230" t="s">
        <v>343</v>
      </c>
      <c r="I1236" s="232" t="s">
        <v>4288</v>
      </c>
      <c r="Y1236" s="230" t="s">
        <v>4388</v>
      </c>
      <c r="Z1236" s="230" t="s">
        <v>4388</v>
      </c>
    </row>
    <row r="1237" spans="1:26" x14ac:dyDescent="0.3">
      <c r="A1237" s="230">
        <v>706415</v>
      </c>
      <c r="B1237" s="230" t="s">
        <v>1349</v>
      </c>
      <c r="C1237" s="230" t="s">
        <v>111</v>
      </c>
      <c r="I1237" s="232" t="s">
        <v>4288</v>
      </c>
      <c r="Y1237" s="230" t="s">
        <v>4388</v>
      </c>
      <c r="Z1237" s="230" t="s">
        <v>4388</v>
      </c>
    </row>
    <row r="1238" spans="1:26" x14ac:dyDescent="0.3">
      <c r="A1238" s="230">
        <v>706417</v>
      </c>
      <c r="B1238" s="230" t="s">
        <v>2205</v>
      </c>
      <c r="C1238" s="230" t="s">
        <v>633</v>
      </c>
      <c r="I1238" s="232" t="s">
        <v>4288</v>
      </c>
      <c r="Y1238" s="230" t="s">
        <v>4388</v>
      </c>
      <c r="Z1238" s="230" t="s">
        <v>4388</v>
      </c>
    </row>
    <row r="1239" spans="1:26" x14ac:dyDescent="0.3">
      <c r="A1239" s="230">
        <v>706419</v>
      </c>
      <c r="B1239" s="230" t="s">
        <v>2206</v>
      </c>
      <c r="C1239" s="230" t="s">
        <v>64</v>
      </c>
      <c r="I1239" s="232" t="s">
        <v>4288</v>
      </c>
      <c r="Y1239" s="230" t="s">
        <v>4388</v>
      </c>
      <c r="Z1239" s="230" t="s">
        <v>4388</v>
      </c>
    </row>
    <row r="1240" spans="1:26" x14ac:dyDescent="0.3">
      <c r="A1240" s="230">
        <v>706420</v>
      </c>
      <c r="B1240" s="230" t="s">
        <v>2207</v>
      </c>
      <c r="C1240" s="230" t="s">
        <v>401</v>
      </c>
      <c r="I1240" s="232" t="s">
        <v>4288</v>
      </c>
      <c r="Y1240" s="230" t="s">
        <v>4388</v>
      </c>
      <c r="Z1240" s="230" t="s">
        <v>4388</v>
      </c>
    </row>
    <row r="1241" spans="1:26" x14ac:dyDescent="0.3">
      <c r="A1241" s="230">
        <v>706421</v>
      </c>
      <c r="B1241" s="230" t="s">
        <v>2208</v>
      </c>
      <c r="C1241" s="230" t="s">
        <v>176</v>
      </c>
      <c r="I1241" s="232" t="s">
        <v>4288</v>
      </c>
      <c r="Y1241" s="230" t="s">
        <v>4388</v>
      </c>
      <c r="Z1241" s="230" t="s">
        <v>4388</v>
      </c>
    </row>
    <row r="1242" spans="1:26" x14ac:dyDescent="0.3">
      <c r="A1242" s="230">
        <v>706422</v>
      </c>
      <c r="B1242" s="230" t="s">
        <v>2209</v>
      </c>
      <c r="C1242" s="230" t="s">
        <v>152</v>
      </c>
      <c r="I1242" s="232" t="s">
        <v>4288</v>
      </c>
      <c r="Y1242" s="230" t="s">
        <v>4388</v>
      </c>
      <c r="Z1242" s="230" t="s">
        <v>4388</v>
      </c>
    </row>
    <row r="1243" spans="1:26" x14ac:dyDescent="0.3">
      <c r="A1243" s="230">
        <v>706423</v>
      </c>
      <c r="B1243" s="230" t="s">
        <v>2210</v>
      </c>
      <c r="C1243" s="230" t="s">
        <v>342</v>
      </c>
      <c r="I1243" s="232" t="s">
        <v>4288</v>
      </c>
      <c r="Y1243" s="230" t="s">
        <v>4388</v>
      </c>
      <c r="Z1243" s="230" t="s">
        <v>4388</v>
      </c>
    </row>
    <row r="1244" spans="1:26" x14ac:dyDescent="0.3">
      <c r="A1244" s="230">
        <v>706427</v>
      </c>
      <c r="B1244" s="230" t="s">
        <v>2211</v>
      </c>
      <c r="C1244" s="230" t="s">
        <v>925</v>
      </c>
      <c r="I1244" s="232" t="s">
        <v>4288</v>
      </c>
      <c r="Y1244" s="230" t="s">
        <v>4388</v>
      </c>
      <c r="Z1244" s="230" t="s">
        <v>4388</v>
      </c>
    </row>
    <row r="1245" spans="1:26" x14ac:dyDescent="0.3">
      <c r="A1245" s="230">
        <v>706429</v>
      </c>
      <c r="B1245" s="230" t="s">
        <v>2212</v>
      </c>
      <c r="C1245" s="230" t="s">
        <v>2145</v>
      </c>
      <c r="I1245" s="232" t="s">
        <v>4288</v>
      </c>
      <c r="Y1245" s="230" t="s">
        <v>4388</v>
      </c>
      <c r="Z1245" s="230" t="s">
        <v>4388</v>
      </c>
    </row>
    <row r="1246" spans="1:26" x14ac:dyDescent="0.3">
      <c r="A1246" s="230">
        <v>706431</v>
      </c>
      <c r="B1246" s="230" t="s">
        <v>2213</v>
      </c>
      <c r="C1246" s="230" t="s">
        <v>2214</v>
      </c>
      <c r="I1246" s="232" t="s">
        <v>4288</v>
      </c>
      <c r="Y1246" s="230" t="s">
        <v>4388</v>
      </c>
      <c r="Z1246" s="230" t="s">
        <v>4388</v>
      </c>
    </row>
    <row r="1247" spans="1:26" x14ac:dyDescent="0.3">
      <c r="A1247" s="230">
        <v>706432</v>
      </c>
      <c r="B1247" s="230" t="s">
        <v>2215</v>
      </c>
      <c r="C1247" s="230" t="s">
        <v>959</v>
      </c>
      <c r="I1247" s="232" t="s">
        <v>4288</v>
      </c>
      <c r="Y1247" s="230" t="s">
        <v>4388</v>
      </c>
      <c r="Z1247" s="230" t="s">
        <v>4388</v>
      </c>
    </row>
    <row r="1248" spans="1:26" x14ac:dyDescent="0.3">
      <c r="A1248" s="230">
        <v>706433</v>
      </c>
      <c r="B1248" s="230" t="s">
        <v>3011</v>
      </c>
      <c r="C1248" s="230" t="s">
        <v>147</v>
      </c>
      <c r="I1248" s="232" t="s">
        <v>4288</v>
      </c>
      <c r="Z1248" s="230" t="s">
        <v>4388</v>
      </c>
    </row>
    <row r="1249" spans="1:26" x14ac:dyDescent="0.3">
      <c r="A1249" s="230">
        <v>706434</v>
      </c>
      <c r="B1249" s="230" t="s">
        <v>2216</v>
      </c>
      <c r="C1249" s="230" t="s">
        <v>252</v>
      </c>
      <c r="I1249" s="232" t="s">
        <v>4288</v>
      </c>
      <c r="Y1249" s="230" t="s">
        <v>4388</v>
      </c>
      <c r="Z1249" s="230" t="s">
        <v>4388</v>
      </c>
    </row>
    <row r="1250" spans="1:26" x14ac:dyDescent="0.3">
      <c r="A1250" s="230">
        <v>706435</v>
      </c>
      <c r="B1250" s="230" t="s">
        <v>2217</v>
      </c>
      <c r="C1250" s="230" t="s">
        <v>2218</v>
      </c>
      <c r="I1250" s="232" t="s">
        <v>4288</v>
      </c>
      <c r="Y1250" s="230" t="s">
        <v>4388</v>
      </c>
      <c r="Z1250" s="230" t="s">
        <v>4388</v>
      </c>
    </row>
    <row r="1251" spans="1:26" x14ac:dyDescent="0.3">
      <c r="A1251" s="230">
        <v>706436</v>
      </c>
      <c r="B1251" s="230" t="s">
        <v>3012</v>
      </c>
      <c r="C1251" s="230" t="s">
        <v>3013</v>
      </c>
      <c r="I1251" s="232" t="s">
        <v>4288</v>
      </c>
      <c r="Z1251" s="230" t="s">
        <v>4388</v>
      </c>
    </row>
    <row r="1252" spans="1:26" x14ac:dyDescent="0.3">
      <c r="A1252" s="230">
        <v>706437</v>
      </c>
      <c r="B1252" s="230" t="s">
        <v>2219</v>
      </c>
      <c r="C1252" s="230" t="s">
        <v>168</v>
      </c>
      <c r="I1252" s="232" t="s">
        <v>4288</v>
      </c>
      <c r="Y1252" s="230" t="s">
        <v>4388</v>
      </c>
      <c r="Z1252" s="230" t="s">
        <v>4388</v>
      </c>
    </row>
    <row r="1253" spans="1:26" x14ac:dyDescent="0.3">
      <c r="A1253" s="230">
        <v>706438</v>
      </c>
      <c r="B1253" s="230" t="s">
        <v>638</v>
      </c>
      <c r="C1253" s="230" t="s">
        <v>102</v>
      </c>
      <c r="I1253" s="232" t="s">
        <v>4288</v>
      </c>
      <c r="Y1253" s="230" t="s">
        <v>4388</v>
      </c>
      <c r="Z1253" s="230" t="s">
        <v>4388</v>
      </c>
    </row>
    <row r="1254" spans="1:26" x14ac:dyDescent="0.3">
      <c r="A1254" s="230">
        <v>706440</v>
      </c>
      <c r="B1254" s="230" t="s">
        <v>3014</v>
      </c>
      <c r="C1254" s="230" t="s">
        <v>333</v>
      </c>
      <c r="I1254" s="232" t="s">
        <v>4288</v>
      </c>
      <c r="Z1254" s="230" t="s">
        <v>4388</v>
      </c>
    </row>
    <row r="1255" spans="1:26" x14ac:dyDescent="0.3">
      <c r="A1255" s="230">
        <v>706442</v>
      </c>
      <c r="B1255" s="230" t="s">
        <v>2221</v>
      </c>
      <c r="C1255" s="230" t="s">
        <v>249</v>
      </c>
      <c r="I1255" s="232" t="s">
        <v>4288</v>
      </c>
      <c r="Y1255" s="230" t="s">
        <v>4388</v>
      </c>
      <c r="Z1255" s="230" t="s">
        <v>4388</v>
      </c>
    </row>
    <row r="1256" spans="1:26" x14ac:dyDescent="0.3">
      <c r="A1256" s="230">
        <v>706443</v>
      </c>
      <c r="B1256" s="230" t="s">
        <v>2222</v>
      </c>
      <c r="C1256" s="230" t="s">
        <v>2223</v>
      </c>
      <c r="I1256" s="232" t="s">
        <v>4288</v>
      </c>
      <c r="Y1256" s="230" t="s">
        <v>4388</v>
      </c>
      <c r="Z1256" s="230" t="s">
        <v>4388</v>
      </c>
    </row>
    <row r="1257" spans="1:26" x14ac:dyDescent="0.3">
      <c r="A1257" s="230">
        <v>706444</v>
      </c>
      <c r="B1257" s="230" t="s">
        <v>2224</v>
      </c>
      <c r="C1257" s="230" t="s">
        <v>510</v>
      </c>
      <c r="I1257" s="232" t="s">
        <v>4288</v>
      </c>
      <c r="Y1257" s="230" t="s">
        <v>4388</v>
      </c>
      <c r="Z1257" s="230" t="s">
        <v>4388</v>
      </c>
    </row>
    <row r="1258" spans="1:26" x14ac:dyDescent="0.3">
      <c r="A1258" s="230">
        <v>706448</v>
      </c>
      <c r="B1258" s="230" t="s">
        <v>2225</v>
      </c>
      <c r="C1258" s="230" t="s">
        <v>331</v>
      </c>
      <c r="I1258" s="232" t="s">
        <v>4288</v>
      </c>
      <c r="Y1258" s="230" t="s">
        <v>4388</v>
      </c>
      <c r="Z1258" s="230" t="s">
        <v>4388</v>
      </c>
    </row>
    <row r="1259" spans="1:26" x14ac:dyDescent="0.3">
      <c r="A1259" s="230">
        <v>706449</v>
      </c>
      <c r="B1259" s="230" t="s">
        <v>2226</v>
      </c>
      <c r="C1259" s="230" t="s">
        <v>71</v>
      </c>
      <c r="I1259" s="232" t="s">
        <v>4288</v>
      </c>
      <c r="Y1259" s="230" t="s">
        <v>4388</v>
      </c>
      <c r="Z1259" s="230" t="s">
        <v>4388</v>
      </c>
    </row>
    <row r="1260" spans="1:26" x14ac:dyDescent="0.3">
      <c r="A1260" s="230">
        <v>706451</v>
      </c>
      <c r="B1260" s="230" t="s">
        <v>2227</v>
      </c>
      <c r="C1260" s="230" t="s">
        <v>2228</v>
      </c>
      <c r="I1260" s="232" t="s">
        <v>4288</v>
      </c>
      <c r="Y1260" s="230" t="s">
        <v>4388</v>
      </c>
      <c r="Z1260" s="230" t="s">
        <v>4388</v>
      </c>
    </row>
    <row r="1261" spans="1:26" x14ac:dyDescent="0.3">
      <c r="A1261" s="230">
        <v>706452</v>
      </c>
      <c r="B1261" s="230" t="s">
        <v>2229</v>
      </c>
      <c r="C1261" s="230" t="s">
        <v>127</v>
      </c>
      <c r="I1261" s="232" t="s">
        <v>4288</v>
      </c>
      <c r="Y1261" s="230" t="s">
        <v>4388</v>
      </c>
      <c r="Z1261" s="230" t="s">
        <v>4388</v>
      </c>
    </row>
    <row r="1262" spans="1:26" x14ac:dyDescent="0.3">
      <c r="A1262" s="230">
        <v>706453</v>
      </c>
      <c r="B1262" s="230" t="s">
        <v>2230</v>
      </c>
      <c r="C1262" s="230" t="s">
        <v>61</v>
      </c>
      <c r="I1262" s="232" t="s">
        <v>4288</v>
      </c>
      <c r="Y1262" s="230" t="s">
        <v>4388</v>
      </c>
      <c r="Z1262" s="230" t="s">
        <v>4388</v>
      </c>
    </row>
    <row r="1263" spans="1:26" x14ac:dyDescent="0.3">
      <c r="A1263" s="230">
        <v>706454</v>
      </c>
      <c r="B1263" s="230" t="s">
        <v>2231</v>
      </c>
      <c r="C1263" s="230" t="s">
        <v>68</v>
      </c>
      <c r="I1263" s="232" t="s">
        <v>4288</v>
      </c>
      <c r="Y1263" s="230" t="s">
        <v>4388</v>
      </c>
      <c r="Z1263" s="230" t="s">
        <v>4388</v>
      </c>
    </row>
    <row r="1264" spans="1:26" x14ac:dyDescent="0.3">
      <c r="A1264" s="230">
        <v>706461</v>
      </c>
      <c r="B1264" s="230" t="s">
        <v>2232</v>
      </c>
      <c r="C1264" s="230" t="s">
        <v>528</v>
      </c>
      <c r="I1264" s="232" t="s">
        <v>4288</v>
      </c>
      <c r="Y1264" s="230" t="s">
        <v>4388</v>
      </c>
      <c r="Z1264" s="230" t="s">
        <v>4388</v>
      </c>
    </row>
    <row r="1265" spans="1:26" x14ac:dyDescent="0.3">
      <c r="A1265" s="230">
        <v>706462</v>
      </c>
      <c r="B1265" s="230" t="s">
        <v>2233</v>
      </c>
      <c r="C1265" s="230" t="s">
        <v>391</v>
      </c>
      <c r="I1265" s="232" t="s">
        <v>4288</v>
      </c>
      <c r="Y1265" s="230" t="s">
        <v>4388</v>
      </c>
      <c r="Z1265" s="230" t="s">
        <v>4388</v>
      </c>
    </row>
    <row r="1266" spans="1:26" x14ac:dyDescent="0.3">
      <c r="A1266" s="230">
        <v>706464</v>
      </c>
      <c r="B1266" s="230" t="s">
        <v>3023</v>
      </c>
      <c r="C1266" s="230" t="s">
        <v>3024</v>
      </c>
      <c r="I1266" s="232" t="s">
        <v>4288</v>
      </c>
      <c r="Z1266" s="230" t="s">
        <v>4388</v>
      </c>
    </row>
    <row r="1267" spans="1:26" x14ac:dyDescent="0.3">
      <c r="A1267" s="230">
        <v>706465</v>
      </c>
      <c r="B1267" s="230" t="s">
        <v>2234</v>
      </c>
      <c r="C1267" s="230" t="s">
        <v>586</v>
      </c>
      <c r="I1267" s="232" t="s">
        <v>4288</v>
      </c>
      <c r="Y1267" s="230" t="s">
        <v>4388</v>
      </c>
      <c r="Z1267" s="230" t="s">
        <v>4388</v>
      </c>
    </row>
    <row r="1268" spans="1:26" x14ac:dyDescent="0.3">
      <c r="A1268" s="230">
        <v>706466</v>
      </c>
      <c r="B1268" s="230" t="s">
        <v>2235</v>
      </c>
      <c r="C1268" s="230" t="s">
        <v>118</v>
      </c>
      <c r="I1268" s="232" t="s">
        <v>4288</v>
      </c>
      <c r="Y1268" s="230" t="s">
        <v>4388</v>
      </c>
      <c r="Z1268" s="230" t="s">
        <v>4388</v>
      </c>
    </row>
    <row r="1269" spans="1:26" x14ac:dyDescent="0.3">
      <c r="A1269" s="230">
        <v>706467</v>
      </c>
      <c r="B1269" s="230" t="s">
        <v>2236</v>
      </c>
      <c r="C1269" s="230" t="s">
        <v>64</v>
      </c>
      <c r="I1269" s="232" t="s">
        <v>4288</v>
      </c>
      <c r="Y1269" s="230" t="s">
        <v>4388</v>
      </c>
      <c r="Z1269" s="230" t="s">
        <v>4388</v>
      </c>
    </row>
    <row r="1270" spans="1:26" x14ac:dyDescent="0.3">
      <c r="A1270" s="230">
        <v>706468</v>
      </c>
      <c r="B1270" s="230" t="s">
        <v>2237</v>
      </c>
      <c r="C1270" s="230" t="s">
        <v>82</v>
      </c>
      <c r="I1270" s="232" t="s">
        <v>4288</v>
      </c>
      <c r="Y1270" s="230" t="s">
        <v>4388</v>
      </c>
      <c r="Z1270" s="230" t="s">
        <v>4388</v>
      </c>
    </row>
    <row r="1271" spans="1:26" x14ac:dyDescent="0.3">
      <c r="A1271" s="230">
        <v>706470</v>
      </c>
      <c r="B1271" s="230" t="s">
        <v>2238</v>
      </c>
      <c r="C1271" s="230" t="s">
        <v>290</v>
      </c>
      <c r="I1271" s="232" t="s">
        <v>4288</v>
      </c>
      <c r="Y1271" s="230" t="s">
        <v>4388</v>
      </c>
      <c r="Z1271" s="230" t="s">
        <v>4388</v>
      </c>
    </row>
    <row r="1272" spans="1:26" x14ac:dyDescent="0.3">
      <c r="A1272" s="230">
        <v>706473</v>
      </c>
      <c r="B1272" s="230" t="s">
        <v>2240</v>
      </c>
      <c r="C1272" s="230" t="s">
        <v>2241</v>
      </c>
      <c r="I1272" s="232" t="s">
        <v>4288</v>
      </c>
      <c r="Y1272" s="230" t="s">
        <v>4388</v>
      </c>
      <c r="Z1272" s="230" t="s">
        <v>4388</v>
      </c>
    </row>
    <row r="1273" spans="1:26" x14ac:dyDescent="0.3">
      <c r="A1273" s="230">
        <v>706474</v>
      </c>
      <c r="B1273" s="230" t="s">
        <v>2242</v>
      </c>
      <c r="C1273" s="230" t="s">
        <v>1255</v>
      </c>
      <c r="I1273" s="232" t="s">
        <v>4288</v>
      </c>
      <c r="Y1273" s="230" t="s">
        <v>4388</v>
      </c>
      <c r="Z1273" s="230" t="s">
        <v>4388</v>
      </c>
    </row>
    <row r="1274" spans="1:26" x14ac:dyDescent="0.3">
      <c r="A1274" s="230">
        <v>706475</v>
      </c>
      <c r="B1274" s="230" t="s">
        <v>2243</v>
      </c>
      <c r="C1274" s="230" t="s">
        <v>74</v>
      </c>
      <c r="I1274" s="232" t="s">
        <v>4288</v>
      </c>
      <c r="Y1274" s="230" t="s">
        <v>4388</v>
      </c>
      <c r="Z1274" s="230" t="s">
        <v>4388</v>
      </c>
    </row>
    <row r="1275" spans="1:26" x14ac:dyDescent="0.3">
      <c r="A1275" s="230">
        <v>706477</v>
      </c>
      <c r="B1275" s="230" t="s">
        <v>2244</v>
      </c>
      <c r="C1275" s="230" t="s">
        <v>79</v>
      </c>
      <c r="I1275" s="232" t="s">
        <v>4288</v>
      </c>
      <c r="Y1275" s="230" t="s">
        <v>4388</v>
      </c>
      <c r="Z1275" s="230" t="s">
        <v>4388</v>
      </c>
    </row>
    <row r="1276" spans="1:26" x14ac:dyDescent="0.3">
      <c r="A1276" s="230">
        <v>706478</v>
      </c>
      <c r="B1276" s="230" t="s">
        <v>2245</v>
      </c>
      <c r="C1276" s="230" t="s">
        <v>82</v>
      </c>
      <c r="I1276" s="232" t="s">
        <v>4288</v>
      </c>
      <c r="Y1276" s="230" t="s">
        <v>4388</v>
      </c>
      <c r="Z1276" s="230" t="s">
        <v>4388</v>
      </c>
    </row>
    <row r="1277" spans="1:26" x14ac:dyDescent="0.3">
      <c r="A1277" s="230">
        <v>706479</v>
      </c>
      <c r="B1277" s="230" t="s">
        <v>2246</v>
      </c>
      <c r="C1277" s="230" t="s">
        <v>1198</v>
      </c>
      <c r="I1277" s="232" t="s">
        <v>4288</v>
      </c>
      <c r="Y1277" s="230" t="s">
        <v>4388</v>
      </c>
      <c r="Z1277" s="230" t="s">
        <v>4388</v>
      </c>
    </row>
    <row r="1278" spans="1:26" x14ac:dyDescent="0.3">
      <c r="A1278" s="230">
        <v>706480</v>
      </c>
      <c r="B1278" s="230" t="s">
        <v>2247</v>
      </c>
      <c r="C1278" s="230" t="s">
        <v>82</v>
      </c>
      <c r="I1278" s="232" t="s">
        <v>4288</v>
      </c>
      <c r="Y1278" s="230" t="s">
        <v>4388</v>
      </c>
      <c r="Z1278" s="230" t="s">
        <v>4388</v>
      </c>
    </row>
    <row r="1279" spans="1:26" x14ac:dyDescent="0.3">
      <c r="A1279" s="230">
        <v>706481</v>
      </c>
      <c r="B1279" s="230" t="s">
        <v>3026</v>
      </c>
      <c r="C1279" s="230" t="s">
        <v>3027</v>
      </c>
      <c r="I1279" s="232" t="s">
        <v>4288</v>
      </c>
      <c r="Z1279" s="230" t="s">
        <v>4388</v>
      </c>
    </row>
    <row r="1280" spans="1:26" x14ac:dyDescent="0.3">
      <c r="A1280" s="230">
        <v>706482</v>
      </c>
      <c r="B1280" s="230" t="s">
        <v>2248</v>
      </c>
      <c r="C1280" s="230" t="s">
        <v>121</v>
      </c>
      <c r="I1280" s="232" t="s">
        <v>4288</v>
      </c>
      <c r="Y1280" s="230" t="s">
        <v>4388</v>
      </c>
      <c r="Z1280" s="230" t="s">
        <v>4388</v>
      </c>
    </row>
    <row r="1281" spans="1:26" x14ac:dyDescent="0.3">
      <c r="A1281" s="230">
        <v>706485</v>
      </c>
      <c r="B1281" s="230" t="s">
        <v>2249</v>
      </c>
      <c r="C1281" s="230" t="s">
        <v>240</v>
      </c>
      <c r="I1281" s="232" t="s">
        <v>4288</v>
      </c>
      <c r="Y1281" s="230" t="s">
        <v>4388</v>
      </c>
      <c r="Z1281" s="230" t="s">
        <v>4388</v>
      </c>
    </row>
    <row r="1282" spans="1:26" x14ac:dyDescent="0.3">
      <c r="A1282" s="230">
        <v>706486</v>
      </c>
      <c r="B1282" s="230" t="s">
        <v>2250</v>
      </c>
      <c r="C1282" s="230" t="s">
        <v>633</v>
      </c>
      <c r="I1282" s="232" t="s">
        <v>4288</v>
      </c>
      <c r="Y1282" s="230" t="s">
        <v>4388</v>
      </c>
      <c r="Z1282" s="230" t="s">
        <v>4388</v>
      </c>
    </row>
    <row r="1283" spans="1:26" x14ac:dyDescent="0.3">
      <c r="A1283" s="230">
        <v>706490</v>
      </c>
      <c r="B1283" s="230" t="s">
        <v>2251</v>
      </c>
      <c r="C1283" s="230" t="s">
        <v>513</v>
      </c>
      <c r="I1283" s="232" t="s">
        <v>4288</v>
      </c>
      <c r="Y1283" s="230" t="s">
        <v>4388</v>
      </c>
      <c r="Z1283" s="230" t="s">
        <v>4388</v>
      </c>
    </row>
    <row r="1284" spans="1:26" x14ac:dyDescent="0.3">
      <c r="A1284" s="230">
        <v>706492</v>
      </c>
      <c r="B1284" s="230" t="s">
        <v>2252</v>
      </c>
      <c r="C1284" s="230" t="s">
        <v>82</v>
      </c>
      <c r="I1284" s="232" t="s">
        <v>4288</v>
      </c>
      <c r="Y1284" s="230" t="s">
        <v>4388</v>
      </c>
      <c r="Z1284" s="230" t="s">
        <v>4388</v>
      </c>
    </row>
    <row r="1285" spans="1:26" x14ac:dyDescent="0.3">
      <c r="A1285" s="230">
        <v>706494</v>
      </c>
      <c r="B1285" s="230" t="s">
        <v>2253</v>
      </c>
      <c r="C1285" s="230" t="s">
        <v>561</v>
      </c>
      <c r="I1285" s="232" t="s">
        <v>4288</v>
      </c>
      <c r="Y1285" s="230" t="s">
        <v>4388</v>
      </c>
      <c r="Z1285" s="230" t="s">
        <v>4388</v>
      </c>
    </row>
    <row r="1286" spans="1:26" x14ac:dyDescent="0.3">
      <c r="A1286" s="230">
        <v>706495</v>
      </c>
      <c r="B1286" s="230" t="s">
        <v>2254</v>
      </c>
      <c r="C1286" s="230" t="s">
        <v>291</v>
      </c>
      <c r="I1286" s="232" t="s">
        <v>4288</v>
      </c>
      <c r="Y1286" s="230" t="s">
        <v>4388</v>
      </c>
      <c r="Z1286" s="230" t="s">
        <v>4388</v>
      </c>
    </row>
    <row r="1287" spans="1:26" x14ac:dyDescent="0.3">
      <c r="A1287" s="230">
        <v>706498</v>
      </c>
      <c r="B1287" s="230" t="s">
        <v>2255</v>
      </c>
      <c r="C1287" s="230" t="s">
        <v>64</v>
      </c>
      <c r="I1287" s="232" t="s">
        <v>4288</v>
      </c>
      <c r="Y1287" s="230" t="s">
        <v>4388</v>
      </c>
      <c r="Z1287" s="230" t="s">
        <v>4388</v>
      </c>
    </row>
    <row r="1288" spans="1:26" x14ac:dyDescent="0.3">
      <c r="A1288" s="230">
        <v>706501</v>
      </c>
      <c r="B1288" s="230" t="s">
        <v>2256</v>
      </c>
      <c r="C1288" s="230" t="s">
        <v>136</v>
      </c>
      <c r="I1288" s="232" t="s">
        <v>4288</v>
      </c>
      <c r="Y1288" s="230" t="s">
        <v>4388</v>
      </c>
      <c r="Z1288" s="230" t="s">
        <v>4388</v>
      </c>
    </row>
    <row r="1289" spans="1:26" x14ac:dyDescent="0.3">
      <c r="A1289" s="230">
        <v>706503</v>
      </c>
      <c r="B1289" s="230" t="s">
        <v>2257</v>
      </c>
      <c r="C1289" s="230" t="s">
        <v>249</v>
      </c>
      <c r="I1289" s="232" t="s">
        <v>4288</v>
      </c>
      <c r="Y1289" s="230" t="s">
        <v>4388</v>
      </c>
      <c r="Z1289" s="230" t="s">
        <v>4388</v>
      </c>
    </row>
    <row r="1290" spans="1:26" x14ac:dyDescent="0.3">
      <c r="A1290" s="230">
        <v>706505</v>
      </c>
      <c r="B1290" s="230" t="s">
        <v>642</v>
      </c>
      <c r="C1290" s="230" t="s">
        <v>123</v>
      </c>
      <c r="I1290" s="232" t="s">
        <v>4288</v>
      </c>
      <c r="Y1290" s="230" t="s">
        <v>4388</v>
      </c>
      <c r="Z1290" s="230" t="s">
        <v>4388</v>
      </c>
    </row>
    <row r="1291" spans="1:26" x14ac:dyDescent="0.3">
      <c r="A1291" s="230">
        <v>706507</v>
      </c>
      <c r="B1291" s="230" t="s">
        <v>2258</v>
      </c>
      <c r="C1291" s="230" t="s">
        <v>67</v>
      </c>
      <c r="I1291" s="232" t="s">
        <v>4288</v>
      </c>
      <c r="Y1291" s="230" t="s">
        <v>4388</v>
      </c>
      <c r="Z1291" s="230" t="s">
        <v>4388</v>
      </c>
    </row>
    <row r="1292" spans="1:26" x14ac:dyDescent="0.3">
      <c r="A1292" s="230">
        <v>706511</v>
      </c>
      <c r="B1292" s="230" t="s">
        <v>2259</v>
      </c>
      <c r="C1292" s="230" t="s">
        <v>82</v>
      </c>
      <c r="I1292" s="232" t="s">
        <v>4288</v>
      </c>
      <c r="Y1292" s="230" t="s">
        <v>4388</v>
      </c>
      <c r="Z1292" s="230" t="s">
        <v>4388</v>
      </c>
    </row>
    <row r="1293" spans="1:26" x14ac:dyDescent="0.3">
      <c r="A1293" s="230">
        <v>706512</v>
      </c>
      <c r="B1293" s="230" t="s">
        <v>2260</v>
      </c>
      <c r="C1293" s="230" t="s">
        <v>294</v>
      </c>
      <c r="I1293" s="232" t="s">
        <v>4288</v>
      </c>
      <c r="Y1293" s="230" t="s">
        <v>4388</v>
      </c>
      <c r="Z1293" s="230" t="s">
        <v>4388</v>
      </c>
    </row>
    <row r="1294" spans="1:26" x14ac:dyDescent="0.3">
      <c r="A1294" s="230">
        <v>706513</v>
      </c>
      <c r="B1294" s="230" t="s">
        <v>2261</v>
      </c>
      <c r="C1294" s="230" t="s">
        <v>249</v>
      </c>
      <c r="I1294" s="232" t="s">
        <v>4288</v>
      </c>
      <c r="Y1294" s="230" t="s">
        <v>4388</v>
      </c>
      <c r="Z1294" s="230" t="s">
        <v>4388</v>
      </c>
    </row>
    <row r="1295" spans="1:26" x14ac:dyDescent="0.3">
      <c r="A1295" s="230">
        <v>706514</v>
      </c>
      <c r="B1295" s="230" t="s">
        <v>2262</v>
      </c>
      <c r="C1295" s="230" t="s">
        <v>482</v>
      </c>
      <c r="I1295" s="232" t="s">
        <v>4288</v>
      </c>
      <c r="Y1295" s="230" t="s">
        <v>4388</v>
      </c>
      <c r="Z1295" s="230" t="s">
        <v>4388</v>
      </c>
    </row>
    <row r="1296" spans="1:26" x14ac:dyDescent="0.3">
      <c r="A1296" s="230">
        <v>706515</v>
      </c>
      <c r="B1296" s="230" t="s">
        <v>2263</v>
      </c>
      <c r="C1296" s="230" t="s">
        <v>469</v>
      </c>
      <c r="I1296" s="232" t="s">
        <v>4288</v>
      </c>
      <c r="Y1296" s="230" t="s">
        <v>4388</v>
      </c>
      <c r="Z1296" s="230" t="s">
        <v>4388</v>
      </c>
    </row>
    <row r="1297" spans="1:26" x14ac:dyDescent="0.3">
      <c r="A1297" s="230">
        <v>706517</v>
      </c>
      <c r="B1297" s="230" t="s">
        <v>2264</v>
      </c>
      <c r="C1297" s="230" t="s">
        <v>370</v>
      </c>
      <c r="I1297" s="232" t="s">
        <v>4288</v>
      </c>
      <c r="Y1297" s="230" t="s">
        <v>4388</v>
      </c>
      <c r="Z1297" s="230" t="s">
        <v>4388</v>
      </c>
    </row>
    <row r="1298" spans="1:26" x14ac:dyDescent="0.3">
      <c r="A1298" s="230">
        <v>706518</v>
      </c>
      <c r="B1298" s="230" t="s">
        <v>2265</v>
      </c>
      <c r="C1298" s="230" t="s">
        <v>2266</v>
      </c>
      <c r="I1298" s="232" t="s">
        <v>4288</v>
      </c>
      <c r="Y1298" s="230" t="s">
        <v>4388</v>
      </c>
      <c r="Z1298" s="230" t="s">
        <v>4388</v>
      </c>
    </row>
    <row r="1299" spans="1:26" x14ac:dyDescent="0.3">
      <c r="A1299" s="230">
        <v>706520</v>
      </c>
      <c r="B1299" s="230" t="s">
        <v>2267</v>
      </c>
      <c r="C1299" s="230" t="s">
        <v>2268</v>
      </c>
      <c r="I1299" s="232" t="s">
        <v>4288</v>
      </c>
      <c r="Y1299" s="230" t="s">
        <v>4388</v>
      </c>
      <c r="Z1299" s="230" t="s">
        <v>4388</v>
      </c>
    </row>
    <row r="1300" spans="1:26" x14ac:dyDescent="0.3">
      <c r="A1300" s="230">
        <v>706521</v>
      </c>
      <c r="B1300" s="230" t="s">
        <v>2269</v>
      </c>
      <c r="C1300" s="230" t="s">
        <v>515</v>
      </c>
      <c r="I1300" s="232" t="s">
        <v>4288</v>
      </c>
      <c r="Y1300" s="230" t="s">
        <v>4388</v>
      </c>
      <c r="Z1300" s="230" t="s">
        <v>4388</v>
      </c>
    </row>
    <row r="1301" spans="1:26" x14ac:dyDescent="0.3">
      <c r="A1301" s="230">
        <v>706523</v>
      </c>
      <c r="B1301" s="230" t="s">
        <v>2270</v>
      </c>
      <c r="C1301" s="230" t="s">
        <v>402</v>
      </c>
      <c r="I1301" s="232" t="s">
        <v>4288</v>
      </c>
      <c r="Y1301" s="230" t="s">
        <v>4388</v>
      </c>
      <c r="Z1301" s="230" t="s">
        <v>4388</v>
      </c>
    </row>
    <row r="1302" spans="1:26" x14ac:dyDescent="0.3">
      <c r="A1302" s="230">
        <v>706525</v>
      </c>
      <c r="B1302" s="230" t="s">
        <v>2271</v>
      </c>
      <c r="C1302" s="230" t="s">
        <v>155</v>
      </c>
      <c r="I1302" s="232" t="s">
        <v>4288</v>
      </c>
      <c r="Y1302" s="230" t="s">
        <v>4388</v>
      </c>
      <c r="Z1302" s="230" t="s">
        <v>4388</v>
      </c>
    </row>
    <row r="1303" spans="1:26" x14ac:dyDescent="0.3">
      <c r="A1303" s="230">
        <v>706527</v>
      </c>
      <c r="B1303" s="230" t="s">
        <v>2272</v>
      </c>
      <c r="C1303" s="230" t="s">
        <v>248</v>
      </c>
      <c r="I1303" s="232" t="s">
        <v>4288</v>
      </c>
      <c r="Y1303" s="230" t="s">
        <v>4388</v>
      </c>
      <c r="Z1303" s="230" t="s">
        <v>4388</v>
      </c>
    </row>
    <row r="1304" spans="1:26" x14ac:dyDescent="0.3">
      <c r="A1304" s="230">
        <v>706528</v>
      </c>
      <c r="B1304" s="230" t="s">
        <v>2273</v>
      </c>
      <c r="C1304" s="230" t="s">
        <v>2274</v>
      </c>
      <c r="I1304" s="232" t="s">
        <v>4288</v>
      </c>
      <c r="Y1304" s="230" t="s">
        <v>4388</v>
      </c>
      <c r="Z1304" s="230" t="s">
        <v>4388</v>
      </c>
    </row>
    <row r="1305" spans="1:26" x14ac:dyDescent="0.3">
      <c r="A1305" s="230">
        <v>706532</v>
      </c>
      <c r="B1305" s="230" t="s">
        <v>2275</v>
      </c>
      <c r="C1305" s="230" t="s">
        <v>2276</v>
      </c>
      <c r="I1305" s="232" t="s">
        <v>4288</v>
      </c>
      <c r="Y1305" s="230" t="s">
        <v>4388</v>
      </c>
      <c r="Z1305" s="230" t="s">
        <v>4388</v>
      </c>
    </row>
    <row r="1306" spans="1:26" x14ac:dyDescent="0.3">
      <c r="A1306" s="230">
        <v>706533</v>
      </c>
      <c r="B1306" s="230" t="s">
        <v>2277</v>
      </c>
      <c r="C1306" s="230" t="s">
        <v>82</v>
      </c>
      <c r="I1306" s="232" t="s">
        <v>4288</v>
      </c>
      <c r="Y1306" s="230" t="s">
        <v>4388</v>
      </c>
      <c r="Z1306" s="230" t="s">
        <v>4388</v>
      </c>
    </row>
    <row r="1307" spans="1:26" x14ac:dyDescent="0.3">
      <c r="A1307" s="230">
        <v>706534</v>
      </c>
      <c r="B1307" s="230" t="s">
        <v>2278</v>
      </c>
      <c r="C1307" s="230" t="s">
        <v>2279</v>
      </c>
      <c r="I1307" s="232" t="s">
        <v>4288</v>
      </c>
      <c r="Y1307" s="230" t="s">
        <v>4388</v>
      </c>
      <c r="Z1307" s="230" t="s">
        <v>4388</v>
      </c>
    </row>
    <row r="1308" spans="1:26" x14ac:dyDescent="0.3">
      <c r="A1308" s="230">
        <v>706535</v>
      </c>
      <c r="B1308" s="230" t="s">
        <v>2280</v>
      </c>
      <c r="C1308" s="230" t="s">
        <v>2281</v>
      </c>
      <c r="I1308" s="232" t="s">
        <v>4288</v>
      </c>
      <c r="Y1308" s="230" t="s">
        <v>4388</v>
      </c>
      <c r="Z1308" s="230" t="s">
        <v>4388</v>
      </c>
    </row>
    <row r="1309" spans="1:26" x14ac:dyDescent="0.3">
      <c r="A1309" s="230">
        <v>706536</v>
      </c>
      <c r="B1309" s="230" t="s">
        <v>2282</v>
      </c>
      <c r="C1309" s="230" t="s">
        <v>2283</v>
      </c>
      <c r="I1309" s="232" t="s">
        <v>4288</v>
      </c>
      <c r="Y1309" s="230" t="s">
        <v>4388</v>
      </c>
      <c r="Z1309" s="230" t="s">
        <v>4388</v>
      </c>
    </row>
    <row r="1310" spans="1:26" x14ac:dyDescent="0.3">
      <c r="A1310" s="230">
        <v>706541</v>
      </c>
      <c r="B1310" s="230" t="s">
        <v>2284</v>
      </c>
      <c r="C1310" s="230" t="s">
        <v>630</v>
      </c>
      <c r="I1310" s="232" t="s">
        <v>4288</v>
      </c>
      <c r="Y1310" s="230" t="s">
        <v>4388</v>
      </c>
      <c r="Z1310" s="230" t="s">
        <v>4388</v>
      </c>
    </row>
    <row r="1311" spans="1:26" x14ac:dyDescent="0.3">
      <c r="A1311" s="230">
        <v>706545</v>
      </c>
      <c r="B1311" s="230" t="s">
        <v>2285</v>
      </c>
      <c r="C1311" s="230" t="s">
        <v>149</v>
      </c>
      <c r="I1311" s="232" t="s">
        <v>4288</v>
      </c>
      <c r="Y1311" s="230" t="s">
        <v>4388</v>
      </c>
      <c r="Z1311" s="230" t="s">
        <v>4388</v>
      </c>
    </row>
    <row r="1312" spans="1:26" x14ac:dyDescent="0.3">
      <c r="A1312" s="230">
        <v>706546</v>
      </c>
      <c r="B1312" s="230" t="s">
        <v>2286</v>
      </c>
      <c r="C1312" s="230" t="s">
        <v>296</v>
      </c>
      <c r="I1312" s="232" t="s">
        <v>4288</v>
      </c>
      <c r="Y1312" s="230" t="s">
        <v>4388</v>
      </c>
      <c r="Z1312" s="230" t="s">
        <v>4388</v>
      </c>
    </row>
    <row r="1313" spans="1:26" x14ac:dyDescent="0.3">
      <c r="A1313" s="230">
        <v>706547</v>
      </c>
      <c r="B1313" s="230" t="s">
        <v>2287</v>
      </c>
      <c r="C1313" s="230" t="s">
        <v>386</v>
      </c>
      <c r="I1313" s="232" t="s">
        <v>4288</v>
      </c>
      <c r="Y1313" s="230" t="s">
        <v>4388</v>
      </c>
      <c r="Z1313" s="230" t="s">
        <v>4388</v>
      </c>
    </row>
    <row r="1314" spans="1:26" x14ac:dyDescent="0.3">
      <c r="A1314" s="230">
        <v>706549</v>
      </c>
      <c r="B1314" s="230" t="s">
        <v>2288</v>
      </c>
      <c r="C1314" s="230" t="s">
        <v>112</v>
      </c>
      <c r="I1314" s="232" t="s">
        <v>4288</v>
      </c>
      <c r="Y1314" s="230" t="s">
        <v>4388</v>
      </c>
      <c r="Z1314" s="230" t="s">
        <v>4388</v>
      </c>
    </row>
    <row r="1315" spans="1:26" x14ac:dyDescent="0.3">
      <c r="A1315" s="230">
        <v>706550</v>
      </c>
      <c r="B1315" s="230" t="s">
        <v>2289</v>
      </c>
      <c r="C1315" s="230" t="s">
        <v>397</v>
      </c>
      <c r="I1315" s="232" t="s">
        <v>4288</v>
      </c>
      <c r="Y1315" s="230" t="s">
        <v>4388</v>
      </c>
      <c r="Z1315" s="230" t="s">
        <v>4388</v>
      </c>
    </row>
    <row r="1316" spans="1:26" x14ac:dyDescent="0.3">
      <c r="A1316" s="230">
        <v>706553</v>
      </c>
      <c r="B1316" s="230" t="s">
        <v>2290</v>
      </c>
      <c r="C1316" s="230" t="s">
        <v>2291</v>
      </c>
      <c r="I1316" s="232" t="s">
        <v>4288</v>
      </c>
      <c r="Y1316" s="230" t="s">
        <v>4388</v>
      </c>
      <c r="Z1316" s="230" t="s">
        <v>4388</v>
      </c>
    </row>
    <row r="1317" spans="1:26" x14ac:dyDescent="0.3">
      <c r="A1317" s="230">
        <v>706554</v>
      </c>
      <c r="B1317" s="230" t="s">
        <v>2292</v>
      </c>
      <c r="C1317" s="230" t="s">
        <v>349</v>
      </c>
      <c r="I1317" s="232" t="s">
        <v>4288</v>
      </c>
      <c r="Y1317" s="230" t="s">
        <v>4388</v>
      </c>
      <c r="Z1317" s="230" t="s">
        <v>4388</v>
      </c>
    </row>
    <row r="1318" spans="1:26" x14ac:dyDescent="0.3">
      <c r="A1318" s="230">
        <v>706555</v>
      </c>
      <c r="B1318" s="230" t="s">
        <v>2293</v>
      </c>
      <c r="C1318" s="230" t="s">
        <v>2294</v>
      </c>
      <c r="I1318" s="232" t="s">
        <v>4288</v>
      </c>
      <c r="Y1318" s="230" t="s">
        <v>4388</v>
      </c>
      <c r="Z1318" s="230" t="s">
        <v>4388</v>
      </c>
    </row>
    <row r="1319" spans="1:26" x14ac:dyDescent="0.3">
      <c r="A1319" s="230">
        <v>706556</v>
      </c>
      <c r="B1319" s="230" t="s">
        <v>3047</v>
      </c>
      <c r="C1319" s="230" t="s">
        <v>453</v>
      </c>
      <c r="I1319" s="232" t="s">
        <v>4288</v>
      </c>
      <c r="Z1319" s="230" t="s">
        <v>4388</v>
      </c>
    </row>
    <row r="1320" spans="1:26" x14ac:dyDescent="0.3">
      <c r="A1320" s="230">
        <v>706557</v>
      </c>
      <c r="B1320" s="230" t="s">
        <v>2295</v>
      </c>
      <c r="C1320" s="230" t="s">
        <v>290</v>
      </c>
      <c r="I1320" s="232" t="s">
        <v>4288</v>
      </c>
      <c r="Y1320" s="230" t="s">
        <v>4388</v>
      </c>
      <c r="Z1320" s="230" t="s">
        <v>4388</v>
      </c>
    </row>
    <row r="1321" spans="1:26" x14ac:dyDescent="0.3">
      <c r="A1321" s="230">
        <v>706559</v>
      </c>
      <c r="B1321" s="230" t="s">
        <v>553</v>
      </c>
      <c r="C1321" s="230" t="s">
        <v>248</v>
      </c>
      <c r="I1321" s="232" t="s">
        <v>4288</v>
      </c>
      <c r="Y1321" s="230" t="s">
        <v>4388</v>
      </c>
      <c r="Z1321" s="230" t="s">
        <v>4388</v>
      </c>
    </row>
    <row r="1322" spans="1:26" x14ac:dyDescent="0.3">
      <c r="A1322" s="230">
        <v>706562</v>
      </c>
      <c r="B1322" s="230" t="s">
        <v>2296</v>
      </c>
      <c r="C1322" s="230" t="s">
        <v>291</v>
      </c>
      <c r="I1322" s="232" t="s">
        <v>4288</v>
      </c>
      <c r="Y1322" s="230" t="s">
        <v>4388</v>
      </c>
      <c r="Z1322" s="230" t="s">
        <v>4388</v>
      </c>
    </row>
    <row r="1323" spans="1:26" x14ac:dyDescent="0.3">
      <c r="A1323" s="230">
        <v>706564</v>
      </c>
      <c r="B1323" s="230" t="s">
        <v>2297</v>
      </c>
      <c r="C1323" s="230" t="s">
        <v>69</v>
      </c>
      <c r="I1323" s="232" t="s">
        <v>4288</v>
      </c>
      <c r="Y1323" s="230" t="s">
        <v>4388</v>
      </c>
      <c r="Z1323" s="230" t="s">
        <v>4388</v>
      </c>
    </row>
    <row r="1324" spans="1:26" x14ac:dyDescent="0.3">
      <c r="A1324" s="230">
        <v>706565</v>
      </c>
      <c r="B1324" s="230" t="s">
        <v>2298</v>
      </c>
      <c r="C1324" s="230" t="s">
        <v>344</v>
      </c>
      <c r="I1324" s="232" t="s">
        <v>4288</v>
      </c>
      <c r="Y1324" s="230" t="s">
        <v>4388</v>
      </c>
      <c r="Z1324" s="230" t="s">
        <v>4388</v>
      </c>
    </row>
    <row r="1325" spans="1:26" x14ac:dyDescent="0.3">
      <c r="A1325" s="230">
        <v>706566</v>
      </c>
      <c r="B1325" s="230" t="s">
        <v>3052</v>
      </c>
      <c r="C1325" s="230" t="s">
        <v>3053</v>
      </c>
      <c r="I1325" s="232" t="s">
        <v>4288</v>
      </c>
      <c r="Z1325" s="230" t="s">
        <v>4388</v>
      </c>
    </row>
    <row r="1326" spans="1:26" x14ac:dyDescent="0.3">
      <c r="A1326" s="230">
        <v>706567</v>
      </c>
      <c r="B1326" s="230" t="s">
        <v>2299</v>
      </c>
      <c r="C1326" s="230" t="s">
        <v>402</v>
      </c>
      <c r="I1326" s="232" t="s">
        <v>4288</v>
      </c>
      <c r="Y1326" s="230" t="s">
        <v>4388</v>
      </c>
      <c r="Z1326" s="230" t="s">
        <v>4388</v>
      </c>
    </row>
    <row r="1327" spans="1:26" x14ac:dyDescent="0.3">
      <c r="A1327" s="230">
        <v>706568</v>
      </c>
      <c r="B1327" s="230" t="s">
        <v>2300</v>
      </c>
      <c r="C1327" s="230" t="s">
        <v>470</v>
      </c>
      <c r="I1327" s="232" t="s">
        <v>4288</v>
      </c>
      <c r="Y1327" s="230" t="s">
        <v>4388</v>
      </c>
      <c r="Z1327" s="230" t="s">
        <v>4388</v>
      </c>
    </row>
    <row r="1328" spans="1:26" x14ac:dyDescent="0.3">
      <c r="A1328" s="230">
        <v>706569</v>
      </c>
      <c r="B1328" s="230" t="s">
        <v>2301</v>
      </c>
      <c r="C1328" s="230" t="s">
        <v>121</v>
      </c>
      <c r="I1328" s="232" t="s">
        <v>4288</v>
      </c>
      <c r="Y1328" s="230" t="s">
        <v>4388</v>
      </c>
      <c r="Z1328" s="230" t="s">
        <v>4388</v>
      </c>
    </row>
    <row r="1329" spans="1:26" x14ac:dyDescent="0.3">
      <c r="A1329" s="230">
        <v>706570</v>
      </c>
      <c r="B1329" s="230" t="s">
        <v>2302</v>
      </c>
      <c r="C1329" s="230" t="s">
        <v>347</v>
      </c>
      <c r="I1329" s="232" t="s">
        <v>4288</v>
      </c>
      <c r="Y1329" s="230" t="s">
        <v>4388</v>
      </c>
      <c r="Z1329" s="230" t="s">
        <v>4388</v>
      </c>
    </row>
    <row r="1330" spans="1:26" x14ac:dyDescent="0.3">
      <c r="A1330" s="230">
        <v>706575</v>
      </c>
      <c r="B1330" s="230" t="s">
        <v>2303</v>
      </c>
      <c r="C1330" s="230" t="s">
        <v>67</v>
      </c>
      <c r="I1330" s="232" t="s">
        <v>4288</v>
      </c>
      <c r="Y1330" s="230" t="s">
        <v>4388</v>
      </c>
      <c r="Z1330" s="230" t="s">
        <v>4388</v>
      </c>
    </row>
    <row r="1331" spans="1:26" x14ac:dyDescent="0.3">
      <c r="A1331" s="230">
        <v>706576</v>
      </c>
      <c r="B1331" s="230" t="s">
        <v>2304</v>
      </c>
      <c r="C1331" s="230" t="s">
        <v>90</v>
      </c>
      <c r="I1331" s="232" t="s">
        <v>4288</v>
      </c>
      <c r="Y1331" s="230" t="s">
        <v>4388</v>
      </c>
      <c r="Z1331" s="230" t="s">
        <v>4388</v>
      </c>
    </row>
    <row r="1332" spans="1:26" x14ac:dyDescent="0.3">
      <c r="A1332" s="230">
        <v>706577</v>
      </c>
      <c r="B1332" s="230" t="s">
        <v>2305</v>
      </c>
      <c r="C1332" s="230" t="s">
        <v>2306</v>
      </c>
      <c r="I1332" s="232" t="s">
        <v>4288</v>
      </c>
      <c r="Y1332" s="230" t="s">
        <v>4388</v>
      </c>
      <c r="Z1332" s="230" t="s">
        <v>4388</v>
      </c>
    </row>
    <row r="1333" spans="1:26" x14ac:dyDescent="0.3">
      <c r="A1333" s="230">
        <v>706578</v>
      </c>
      <c r="B1333" s="230" t="s">
        <v>2307</v>
      </c>
      <c r="C1333" s="230" t="s">
        <v>103</v>
      </c>
      <c r="I1333" s="232" t="s">
        <v>4288</v>
      </c>
      <c r="Y1333" s="230" t="s">
        <v>4388</v>
      </c>
      <c r="Z1333" s="230" t="s">
        <v>4388</v>
      </c>
    </row>
    <row r="1334" spans="1:26" x14ac:dyDescent="0.3">
      <c r="A1334" s="230">
        <v>706579</v>
      </c>
      <c r="B1334" s="230" t="s">
        <v>2308</v>
      </c>
      <c r="C1334" s="230" t="s">
        <v>2276</v>
      </c>
      <c r="I1334" s="232" t="s">
        <v>4288</v>
      </c>
      <c r="Y1334" s="230" t="s">
        <v>4388</v>
      </c>
      <c r="Z1334" s="230" t="s">
        <v>4388</v>
      </c>
    </row>
    <row r="1335" spans="1:26" x14ac:dyDescent="0.3">
      <c r="A1335" s="230">
        <v>706581</v>
      </c>
      <c r="B1335" s="230" t="s">
        <v>2309</v>
      </c>
      <c r="C1335" s="230" t="s">
        <v>66</v>
      </c>
      <c r="I1335" s="232" t="s">
        <v>4288</v>
      </c>
      <c r="Y1335" s="230" t="s">
        <v>4388</v>
      </c>
      <c r="Z1335" s="230" t="s">
        <v>4388</v>
      </c>
    </row>
    <row r="1336" spans="1:26" x14ac:dyDescent="0.3">
      <c r="A1336" s="230">
        <v>706582</v>
      </c>
      <c r="B1336" s="230" t="s">
        <v>2310</v>
      </c>
      <c r="C1336" s="230" t="s">
        <v>530</v>
      </c>
      <c r="I1336" s="232" t="s">
        <v>4288</v>
      </c>
      <c r="Y1336" s="230" t="s">
        <v>4388</v>
      </c>
      <c r="Z1336" s="230" t="s">
        <v>4388</v>
      </c>
    </row>
    <row r="1337" spans="1:26" x14ac:dyDescent="0.3">
      <c r="A1337" s="230">
        <v>706583</v>
      </c>
      <c r="B1337" s="230" t="s">
        <v>2311</v>
      </c>
      <c r="C1337" s="230" t="s">
        <v>422</v>
      </c>
      <c r="I1337" s="232" t="s">
        <v>4288</v>
      </c>
      <c r="Y1337" s="230" t="s">
        <v>4388</v>
      </c>
      <c r="Z1337" s="230" t="s">
        <v>4388</v>
      </c>
    </row>
    <row r="1338" spans="1:26" x14ac:dyDescent="0.3">
      <c r="A1338" s="230">
        <v>706584</v>
      </c>
      <c r="B1338" s="230" t="s">
        <v>2312</v>
      </c>
      <c r="C1338" s="230" t="s">
        <v>377</v>
      </c>
      <c r="I1338" s="232" t="s">
        <v>4288</v>
      </c>
      <c r="Y1338" s="230" t="s">
        <v>4388</v>
      </c>
      <c r="Z1338" s="230" t="s">
        <v>4388</v>
      </c>
    </row>
    <row r="1339" spans="1:26" x14ac:dyDescent="0.3">
      <c r="A1339" s="230">
        <v>706586</v>
      </c>
      <c r="B1339" s="230" t="s">
        <v>2313</v>
      </c>
      <c r="C1339" s="230" t="s">
        <v>290</v>
      </c>
      <c r="I1339" s="232" t="s">
        <v>4288</v>
      </c>
      <c r="Y1339" s="230" t="s">
        <v>4388</v>
      </c>
      <c r="Z1339" s="230" t="s">
        <v>4388</v>
      </c>
    </row>
    <row r="1340" spans="1:26" x14ac:dyDescent="0.3">
      <c r="A1340" s="230">
        <v>706588</v>
      </c>
      <c r="B1340" s="230" t="s">
        <v>1000</v>
      </c>
      <c r="C1340" s="230" t="s">
        <v>128</v>
      </c>
      <c r="I1340" s="232" t="s">
        <v>4288</v>
      </c>
      <c r="Z1340" s="230" t="s">
        <v>4388</v>
      </c>
    </row>
    <row r="1341" spans="1:26" x14ac:dyDescent="0.3">
      <c r="A1341" s="230">
        <v>706590</v>
      </c>
      <c r="B1341" s="230" t="s">
        <v>2314</v>
      </c>
      <c r="C1341" s="230" t="s">
        <v>241</v>
      </c>
      <c r="I1341" s="232" t="s">
        <v>4288</v>
      </c>
      <c r="Y1341" s="230" t="s">
        <v>4388</v>
      </c>
      <c r="Z1341" s="230" t="s">
        <v>4388</v>
      </c>
    </row>
    <row r="1342" spans="1:26" x14ac:dyDescent="0.3">
      <c r="A1342" s="230">
        <v>706591</v>
      </c>
      <c r="B1342" s="230" t="s">
        <v>2315</v>
      </c>
      <c r="C1342" s="230" t="s">
        <v>2316</v>
      </c>
      <c r="I1342" s="232" t="s">
        <v>4288</v>
      </c>
      <c r="Y1342" s="230" t="s">
        <v>4388</v>
      </c>
      <c r="Z1342" s="230" t="s">
        <v>4388</v>
      </c>
    </row>
    <row r="1343" spans="1:26" x14ac:dyDescent="0.3">
      <c r="A1343" s="230">
        <v>706592</v>
      </c>
      <c r="B1343" s="230" t="s">
        <v>2317</v>
      </c>
      <c r="C1343" s="230" t="s">
        <v>488</v>
      </c>
      <c r="I1343" s="232" t="s">
        <v>4288</v>
      </c>
      <c r="Y1343" s="230" t="s">
        <v>4388</v>
      </c>
      <c r="Z1343" s="230" t="s">
        <v>4388</v>
      </c>
    </row>
    <row r="1344" spans="1:26" x14ac:dyDescent="0.3">
      <c r="A1344" s="230">
        <v>706593</v>
      </c>
      <c r="B1344" s="230" t="s">
        <v>2318</v>
      </c>
      <c r="C1344" s="230" t="s">
        <v>693</v>
      </c>
      <c r="I1344" s="232" t="s">
        <v>4288</v>
      </c>
      <c r="Y1344" s="230" t="s">
        <v>4388</v>
      </c>
      <c r="Z1344" s="230" t="s">
        <v>4388</v>
      </c>
    </row>
    <row r="1345" spans="1:26" x14ac:dyDescent="0.3">
      <c r="A1345" s="230">
        <v>706594</v>
      </c>
      <c r="B1345" s="230" t="s">
        <v>2319</v>
      </c>
      <c r="C1345" s="230" t="s">
        <v>240</v>
      </c>
      <c r="I1345" s="232" t="s">
        <v>4288</v>
      </c>
      <c r="Y1345" s="230" t="s">
        <v>4388</v>
      </c>
      <c r="Z1345" s="230" t="s">
        <v>4388</v>
      </c>
    </row>
    <row r="1346" spans="1:26" x14ac:dyDescent="0.3">
      <c r="A1346" s="230">
        <v>706597</v>
      </c>
      <c r="B1346" s="230" t="s">
        <v>2321</v>
      </c>
      <c r="C1346" s="230" t="s">
        <v>317</v>
      </c>
      <c r="I1346" s="232" t="s">
        <v>4288</v>
      </c>
      <c r="Y1346" s="230" t="s">
        <v>4388</v>
      </c>
      <c r="Z1346" s="230" t="s">
        <v>4388</v>
      </c>
    </row>
    <row r="1347" spans="1:26" x14ac:dyDescent="0.3">
      <c r="A1347" s="230">
        <v>706599</v>
      </c>
      <c r="B1347" s="230" t="s">
        <v>2322</v>
      </c>
      <c r="C1347" s="230" t="s">
        <v>116</v>
      </c>
      <c r="I1347" s="232" t="s">
        <v>4288</v>
      </c>
      <c r="Y1347" s="230" t="s">
        <v>4388</v>
      </c>
      <c r="Z1347" s="230" t="s">
        <v>4388</v>
      </c>
    </row>
    <row r="1348" spans="1:26" x14ac:dyDescent="0.3">
      <c r="A1348" s="230">
        <v>706600</v>
      </c>
      <c r="B1348" s="230" t="s">
        <v>2323</v>
      </c>
      <c r="C1348" s="230" t="s">
        <v>633</v>
      </c>
      <c r="I1348" s="232" t="s">
        <v>4288</v>
      </c>
      <c r="Y1348" s="230" t="s">
        <v>4388</v>
      </c>
      <c r="Z1348" s="230" t="s">
        <v>4388</v>
      </c>
    </row>
    <row r="1349" spans="1:26" x14ac:dyDescent="0.3">
      <c r="A1349" s="230">
        <v>706601</v>
      </c>
      <c r="B1349" s="230" t="s">
        <v>2324</v>
      </c>
      <c r="C1349" s="230" t="s">
        <v>473</v>
      </c>
      <c r="I1349" s="232" t="s">
        <v>4288</v>
      </c>
      <c r="Y1349" s="230" t="s">
        <v>4388</v>
      </c>
      <c r="Z1349" s="230" t="s">
        <v>4388</v>
      </c>
    </row>
    <row r="1350" spans="1:26" x14ac:dyDescent="0.3">
      <c r="A1350" s="230">
        <v>706603</v>
      </c>
      <c r="B1350" s="230" t="s">
        <v>649</v>
      </c>
      <c r="C1350" s="230" t="s">
        <v>530</v>
      </c>
      <c r="I1350" s="232" t="s">
        <v>4288</v>
      </c>
      <c r="Y1350" s="230" t="s">
        <v>4388</v>
      </c>
      <c r="Z1350" s="230" t="s">
        <v>4388</v>
      </c>
    </row>
    <row r="1351" spans="1:26" x14ac:dyDescent="0.3">
      <c r="A1351" s="230">
        <v>706604</v>
      </c>
      <c r="B1351" s="230" t="s">
        <v>2325</v>
      </c>
      <c r="C1351" s="230" t="s">
        <v>2326</v>
      </c>
      <c r="I1351" s="232" t="s">
        <v>4288</v>
      </c>
      <c r="Y1351" s="230" t="s">
        <v>4388</v>
      </c>
      <c r="Z1351" s="230" t="s">
        <v>4388</v>
      </c>
    </row>
    <row r="1352" spans="1:26" x14ac:dyDescent="0.3">
      <c r="A1352" s="230">
        <v>706605</v>
      </c>
      <c r="B1352" s="230" t="s">
        <v>2327</v>
      </c>
      <c r="C1352" s="230" t="s">
        <v>91</v>
      </c>
      <c r="I1352" s="232" t="s">
        <v>4288</v>
      </c>
      <c r="Y1352" s="230" t="s">
        <v>4388</v>
      </c>
      <c r="Z1352" s="230" t="s">
        <v>4388</v>
      </c>
    </row>
    <row r="1353" spans="1:26" x14ac:dyDescent="0.3">
      <c r="A1353" s="230">
        <v>706606</v>
      </c>
      <c r="B1353" s="230" t="s">
        <v>2328</v>
      </c>
      <c r="C1353" s="230" t="s">
        <v>183</v>
      </c>
      <c r="I1353" s="232" t="s">
        <v>4288</v>
      </c>
      <c r="Y1353" s="230" t="s">
        <v>4388</v>
      </c>
      <c r="Z1353" s="230" t="s">
        <v>4388</v>
      </c>
    </row>
    <row r="1354" spans="1:26" x14ac:dyDescent="0.3">
      <c r="A1354" s="230">
        <v>706607</v>
      </c>
      <c r="B1354" s="230" t="s">
        <v>2329</v>
      </c>
      <c r="C1354" s="230" t="s">
        <v>480</v>
      </c>
      <c r="I1354" s="232" t="s">
        <v>4288</v>
      </c>
      <c r="Y1354" s="230" t="s">
        <v>4388</v>
      </c>
      <c r="Z1354" s="230" t="s">
        <v>4388</v>
      </c>
    </row>
    <row r="1355" spans="1:26" x14ac:dyDescent="0.3">
      <c r="A1355" s="230">
        <v>706610</v>
      </c>
      <c r="B1355" s="230" t="s">
        <v>2330</v>
      </c>
      <c r="C1355" s="230" t="s">
        <v>349</v>
      </c>
      <c r="I1355" s="232" t="s">
        <v>4288</v>
      </c>
      <c r="Y1355" s="230" t="s">
        <v>4388</v>
      </c>
      <c r="Z1355" s="230" t="s">
        <v>4388</v>
      </c>
    </row>
    <row r="1356" spans="1:26" x14ac:dyDescent="0.3">
      <c r="A1356" s="230">
        <v>706611</v>
      </c>
      <c r="B1356" s="230" t="s">
        <v>2331</v>
      </c>
      <c r="C1356" s="230" t="s">
        <v>249</v>
      </c>
      <c r="I1356" s="232" t="s">
        <v>4288</v>
      </c>
      <c r="Y1356" s="230" t="s">
        <v>4388</v>
      </c>
      <c r="Z1356" s="230" t="s">
        <v>4388</v>
      </c>
    </row>
    <row r="1357" spans="1:26" x14ac:dyDescent="0.3">
      <c r="A1357" s="230">
        <v>706613</v>
      </c>
      <c r="B1357" s="230" t="s">
        <v>2332</v>
      </c>
      <c r="C1357" s="230" t="s">
        <v>410</v>
      </c>
      <c r="I1357" s="232" t="s">
        <v>4288</v>
      </c>
      <c r="Y1357" s="230" t="s">
        <v>4388</v>
      </c>
      <c r="Z1357" s="230" t="s">
        <v>4388</v>
      </c>
    </row>
    <row r="1358" spans="1:26" x14ac:dyDescent="0.3">
      <c r="A1358" s="230">
        <v>706615</v>
      </c>
      <c r="B1358" s="230" t="s">
        <v>2333</v>
      </c>
      <c r="C1358" s="230" t="s">
        <v>104</v>
      </c>
      <c r="I1358" s="232" t="s">
        <v>4288</v>
      </c>
      <c r="Y1358" s="230" t="s">
        <v>4388</v>
      </c>
      <c r="Z1358" s="230" t="s">
        <v>4388</v>
      </c>
    </row>
    <row r="1359" spans="1:26" x14ac:dyDescent="0.3">
      <c r="A1359" s="230">
        <v>706617</v>
      </c>
      <c r="B1359" s="230" t="s">
        <v>2334</v>
      </c>
      <c r="C1359" s="230" t="s">
        <v>689</v>
      </c>
      <c r="I1359" s="232" t="s">
        <v>4288</v>
      </c>
      <c r="Y1359" s="230" t="s">
        <v>4388</v>
      </c>
      <c r="Z1359" s="230" t="s">
        <v>4388</v>
      </c>
    </row>
    <row r="1360" spans="1:26" x14ac:dyDescent="0.3">
      <c r="A1360" s="230">
        <v>706618</v>
      </c>
      <c r="B1360" s="230" t="s">
        <v>2335</v>
      </c>
      <c r="C1360" s="230" t="s">
        <v>2336</v>
      </c>
      <c r="I1360" s="232" t="s">
        <v>4288</v>
      </c>
      <c r="Y1360" s="230" t="s">
        <v>4388</v>
      </c>
      <c r="Z1360" s="230" t="s">
        <v>4388</v>
      </c>
    </row>
    <row r="1361" spans="1:26" x14ac:dyDescent="0.3">
      <c r="A1361" s="230">
        <v>706619</v>
      </c>
      <c r="B1361" s="230" t="s">
        <v>2337</v>
      </c>
      <c r="C1361" s="230" t="s">
        <v>82</v>
      </c>
      <c r="I1361" s="232" t="s">
        <v>4288</v>
      </c>
      <c r="Y1361" s="230" t="s">
        <v>4388</v>
      </c>
      <c r="Z1361" s="230" t="s">
        <v>4388</v>
      </c>
    </row>
    <row r="1362" spans="1:26" x14ac:dyDescent="0.3">
      <c r="A1362" s="230">
        <v>706620</v>
      </c>
      <c r="B1362" s="230" t="s">
        <v>2338</v>
      </c>
      <c r="C1362" s="230" t="s">
        <v>345</v>
      </c>
      <c r="I1362" s="232" t="s">
        <v>4288</v>
      </c>
      <c r="Y1362" s="230" t="s">
        <v>4388</v>
      </c>
      <c r="Z1362" s="230" t="s">
        <v>4388</v>
      </c>
    </row>
    <row r="1363" spans="1:26" x14ac:dyDescent="0.3">
      <c r="A1363" s="230">
        <v>706622</v>
      </c>
      <c r="B1363" s="230" t="s">
        <v>2339</v>
      </c>
      <c r="C1363" s="230" t="s">
        <v>66</v>
      </c>
      <c r="I1363" s="232" t="s">
        <v>4288</v>
      </c>
      <c r="Y1363" s="230" t="s">
        <v>4388</v>
      </c>
      <c r="Z1363" s="230" t="s">
        <v>4388</v>
      </c>
    </row>
    <row r="1364" spans="1:26" x14ac:dyDescent="0.3">
      <c r="A1364" s="230">
        <v>706624</v>
      </c>
      <c r="B1364" s="230" t="s">
        <v>2340</v>
      </c>
      <c r="C1364" s="230" t="s">
        <v>2341</v>
      </c>
      <c r="I1364" s="232" t="s">
        <v>4288</v>
      </c>
      <c r="Y1364" s="230" t="s">
        <v>4388</v>
      </c>
      <c r="Z1364" s="230" t="s">
        <v>4388</v>
      </c>
    </row>
    <row r="1365" spans="1:26" x14ac:dyDescent="0.3">
      <c r="A1365" s="230">
        <v>706627</v>
      </c>
      <c r="B1365" s="230" t="s">
        <v>2342</v>
      </c>
      <c r="C1365" s="230" t="s">
        <v>2343</v>
      </c>
      <c r="I1365" s="232" t="s">
        <v>4288</v>
      </c>
      <c r="Y1365" s="230" t="s">
        <v>4388</v>
      </c>
      <c r="Z1365" s="230" t="s">
        <v>4388</v>
      </c>
    </row>
    <row r="1366" spans="1:26" x14ac:dyDescent="0.3">
      <c r="A1366" s="230">
        <v>706635</v>
      </c>
      <c r="B1366" s="230" t="s">
        <v>2344</v>
      </c>
      <c r="C1366" s="230" t="s">
        <v>103</v>
      </c>
      <c r="I1366" s="232" t="s">
        <v>4288</v>
      </c>
      <c r="Y1366" s="230" t="s">
        <v>4388</v>
      </c>
      <c r="Z1366" s="230" t="s">
        <v>4388</v>
      </c>
    </row>
    <row r="1367" spans="1:26" x14ac:dyDescent="0.3">
      <c r="A1367" s="230">
        <v>706639</v>
      </c>
      <c r="B1367" s="230" t="s">
        <v>2346</v>
      </c>
      <c r="C1367" s="230" t="s">
        <v>252</v>
      </c>
      <c r="I1367" s="232" t="s">
        <v>4288</v>
      </c>
      <c r="Y1367" s="230" t="s">
        <v>4388</v>
      </c>
      <c r="Z1367" s="230" t="s">
        <v>4388</v>
      </c>
    </row>
    <row r="1368" spans="1:26" x14ac:dyDescent="0.3">
      <c r="A1368" s="230">
        <v>706641</v>
      </c>
      <c r="B1368" s="230" t="s">
        <v>2347</v>
      </c>
      <c r="C1368" s="230" t="s">
        <v>82</v>
      </c>
      <c r="I1368" s="232" t="s">
        <v>4288</v>
      </c>
      <c r="Y1368" s="230" t="s">
        <v>4388</v>
      </c>
      <c r="Z1368" s="230" t="s">
        <v>4388</v>
      </c>
    </row>
    <row r="1369" spans="1:26" x14ac:dyDescent="0.3">
      <c r="A1369" s="230">
        <v>706642</v>
      </c>
      <c r="B1369" s="230" t="s">
        <v>2348</v>
      </c>
      <c r="C1369" s="230" t="s">
        <v>2349</v>
      </c>
      <c r="I1369" s="232" t="s">
        <v>4288</v>
      </c>
      <c r="Y1369" s="230" t="s">
        <v>4388</v>
      </c>
      <c r="Z1369" s="230" t="s">
        <v>4388</v>
      </c>
    </row>
    <row r="1370" spans="1:26" x14ac:dyDescent="0.3">
      <c r="A1370" s="230">
        <v>706644</v>
      </c>
      <c r="B1370" s="230" t="s">
        <v>2350</v>
      </c>
      <c r="C1370" s="230" t="s">
        <v>66</v>
      </c>
      <c r="I1370" s="232" t="s">
        <v>4288</v>
      </c>
      <c r="Y1370" s="230" t="s">
        <v>4388</v>
      </c>
      <c r="Z1370" s="230" t="s">
        <v>4388</v>
      </c>
    </row>
    <row r="1371" spans="1:26" x14ac:dyDescent="0.3">
      <c r="A1371" s="230">
        <v>706650</v>
      </c>
      <c r="B1371" s="230" t="s">
        <v>2351</v>
      </c>
      <c r="C1371" s="230" t="s">
        <v>512</v>
      </c>
      <c r="I1371" s="232" t="s">
        <v>4288</v>
      </c>
      <c r="Y1371" s="230" t="s">
        <v>4388</v>
      </c>
      <c r="Z1371" s="230" t="s">
        <v>4388</v>
      </c>
    </row>
    <row r="1372" spans="1:26" x14ac:dyDescent="0.3">
      <c r="A1372" s="230">
        <v>706652</v>
      </c>
      <c r="B1372" s="230" t="s">
        <v>2352</v>
      </c>
      <c r="C1372" s="230" t="s">
        <v>82</v>
      </c>
      <c r="I1372" s="232" t="s">
        <v>4288</v>
      </c>
      <c r="Y1372" s="230" t="s">
        <v>4388</v>
      </c>
      <c r="Z1372" s="230" t="s">
        <v>4388</v>
      </c>
    </row>
    <row r="1373" spans="1:26" x14ac:dyDescent="0.3">
      <c r="A1373" s="230">
        <v>706653</v>
      </c>
      <c r="B1373" s="230" t="s">
        <v>2353</v>
      </c>
      <c r="C1373" s="230" t="s">
        <v>155</v>
      </c>
      <c r="I1373" s="232" t="s">
        <v>4288</v>
      </c>
      <c r="Y1373" s="230" t="s">
        <v>4388</v>
      </c>
      <c r="Z1373" s="230" t="s">
        <v>4388</v>
      </c>
    </row>
    <row r="1374" spans="1:26" x14ac:dyDescent="0.3">
      <c r="A1374" s="230">
        <v>706655</v>
      </c>
      <c r="B1374" s="230" t="s">
        <v>2354</v>
      </c>
      <c r="C1374" s="230" t="s">
        <v>585</v>
      </c>
      <c r="I1374" s="232" t="s">
        <v>4288</v>
      </c>
      <c r="Y1374" s="230" t="s">
        <v>4388</v>
      </c>
      <c r="Z1374" s="230" t="s">
        <v>4388</v>
      </c>
    </row>
    <row r="1375" spans="1:26" x14ac:dyDescent="0.3">
      <c r="A1375" s="230">
        <v>706657</v>
      </c>
      <c r="B1375" s="230" t="s">
        <v>2355</v>
      </c>
      <c r="C1375" s="230" t="s">
        <v>253</v>
      </c>
      <c r="I1375" s="232" t="s">
        <v>4288</v>
      </c>
      <c r="Y1375" s="230" t="s">
        <v>4388</v>
      </c>
      <c r="Z1375" s="230" t="s">
        <v>4388</v>
      </c>
    </row>
    <row r="1376" spans="1:26" x14ac:dyDescent="0.3">
      <c r="A1376" s="230">
        <v>706659</v>
      </c>
      <c r="B1376" s="230" t="s">
        <v>2356</v>
      </c>
      <c r="C1376" s="230" t="s">
        <v>597</v>
      </c>
      <c r="I1376" s="232" t="s">
        <v>4288</v>
      </c>
      <c r="Y1376" s="230" t="s">
        <v>4388</v>
      </c>
      <c r="Z1376" s="230" t="s">
        <v>4388</v>
      </c>
    </row>
    <row r="1377" spans="1:26" x14ac:dyDescent="0.3">
      <c r="A1377" s="230">
        <v>706661</v>
      </c>
      <c r="B1377" s="230" t="s">
        <v>3082</v>
      </c>
      <c r="C1377" s="230" t="s">
        <v>117</v>
      </c>
      <c r="I1377" s="232" t="s">
        <v>4288</v>
      </c>
      <c r="Z1377" s="230" t="s">
        <v>4388</v>
      </c>
    </row>
    <row r="1378" spans="1:26" x14ac:dyDescent="0.3">
      <c r="A1378" s="230">
        <v>706662</v>
      </c>
      <c r="B1378" s="230" t="s">
        <v>2357</v>
      </c>
      <c r="C1378" s="230" t="s">
        <v>1927</v>
      </c>
      <c r="I1378" s="232" t="s">
        <v>4288</v>
      </c>
      <c r="Y1378" s="230" t="s">
        <v>4388</v>
      </c>
      <c r="Z1378" s="230" t="s">
        <v>4388</v>
      </c>
    </row>
    <row r="1379" spans="1:26" x14ac:dyDescent="0.3">
      <c r="A1379" s="230">
        <v>706663</v>
      </c>
      <c r="B1379" s="230" t="s">
        <v>2358</v>
      </c>
      <c r="C1379" s="230" t="s">
        <v>155</v>
      </c>
      <c r="I1379" s="232" t="s">
        <v>4288</v>
      </c>
      <c r="Y1379" s="230" t="s">
        <v>4388</v>
      </c>
      <c r="Z1379" s="230" t="s">
        <v>4388</v>
      </c>
    </row>
    <row r="1380" spans="1:26" x14ac:dyDescent="0.3">
      <c r="A1380" s="230">
        <v>706665</v>
      </c>
      <c r="B1380" s="230" t="s">
        <v>2359</v>
      </c>
      <c r="C1380" s="230" t="s">
        <v>364</v>
      </c>
      <c r="I1380" s="232" t="s">
        <v>4288</v>
      </c>
      <c r="Y1380" s="230" t="s">
        <v>4388</v>
      </c>
      <c r="Z1380" s="230" t="s">
        <v>4388</v>
      </c>
    </row>
    <row r="1381" spans="1:26" x14ac:dyDescent="0.3">
      <c r="A1381" s="230">
        <v>706666</v>
      </c>
      <c r="B1381" s="230" t="s">
        <v>2360</v>
      </c>
      <c r="C1381" s="230" t="s">
        <v>92</v>
      </c>
      <c r="I1381" s="232" t="s">
        <v>4288</v>
      </c>
      <c r="Y1381" s="230" t="s">
        <v>4388</v>
      </c>
      <c r="Z1381" s="230" t="s">
        <v>4388</v>
      </c>
    </row>
    <row r="1382" spans="1:26" x14ac:dyDescent="0.3">
      <c r="A1382" s="230">
        <v>706667</v>
      </c>
      <c r="B1382" s="230" t="s">
        <v>2361</v>
      </c>
      <c r="C1382" s="230" t="s">
        <v>152</v>
      </c>
      <c r="I1382" s="232" t="s">
        <v>4288</v>
      </c>
      <c r="Y1382" s="230" t="s">
        <v>4388</v>
      </c>
      <c r="Z1382" s="230" t="s">
        <v>4388</v>
      </c>
    </row>
    <row r="1383" spans="1:26" x14ac:dyDescent="0.3">
      <c r="A1383" s="230">
        <v>706668</v>
      </c>
      <c r="B1383" s="230" t="s">
        <v>2362</v>
      </c>
      <c r="C1383" s="230" t="s">
        <v>290</v>
      </c>
      <c r="I1383" s="232" t="s">
        <v>4288</v>
      </c>
      <c r="Y1383" s="230" t="s">
        <v>4388</v>
      </c>
      <c r="Z1383" s="230" t="s">
        <v>4388</v>
      </c>
    </row>
    <row r="1384" spans="1:26" x14ac:dyDescent="0.3">
      <c r="A1384" s="230">
        <v>706669</v>
      </c>
      <c r="B1384" s="230" t="s">
        <v>2363</v>
      </c>
      <c r="C1384" s="230" t="s">
        <v>155</v>
      </c>
      <c r="I1384" s="232" t="s">
        <v>4288</v>
      </c>
      <c r="Y1384" s="230" t="s">
        <v>4388</v>
      </c>
      <c r="Z1384" s="230" t="s">
        <v>4388</v>
      </c>
    </row>
    <row r="1385" spans="1:26" x14ac:dyDescent="0.3">
      <c r="A1385" s="230">
        <v>706670</v>
      </c>
      <c r="B1385" s="230" t="s">
        <v>2364</v>
      </c>
      <c r="C1385" s="230" t="s">
        <v>331</v>
      </c>
      <c r="I1385" s="232" t="s">
        <v>4288</v>
      </c>
      <c r="Y1385" s="230" t="s">
        <v>4388</v>
      </c>
      <c r="Z1385" s="230" t="s">
        <v>4388</v>
      </c>
    </row>
    <row r="1386" spans="1:26" x14ac:dyDescent="0.3">
      <c r="A1386" s="230">
        <v>706672</v>
      </c>
      <c r="B1386" s="230" t="s">
        <v>2365</v>
      </c>
      <c r="C1386" s="230" t="s">
        <v>369</v>
      </c>
      <c r="I1386" s="232" t="s">
        <v>4288</v>
      </c>
      <c r="Y1386" s="230" t="s">
        <v>4388</v>
      </c>
      <c r="Z1386" s="230" t="s">
        <v>4388</v>
      </c>
    </row>
    <row r="1387" spans="1:26" x14ac:dyDescent="0.3">
      <c r="A1387" s="230">
        <v>706673</v>
      </c>
      <c r="B1387" s="230" t="s">
        <v>2366</v>
      </c>
      <c r="C1387" s="230" t="s">
        <v>106</v>
      </c>
      <c r="I1387" s="232" t="s">
        <v>4288</v>
      </c>
      <c r="Y1387" s="230" t="s">
        <v>4388</v>
      </c>
      <c r="Z1387" s="230" t="s">
        <v>4388</v>
      </c>
    </row>
    <row r="1388" spans="1:26" x14ac:dyDescent="0.3">
      <c r="A1388" s="230">
        <v>706675</v>
      </c>
      <c r="B1388" s="230" t="s">
        <v>3087</v>
      </c>
      <c r="C1388" s="230" t="s">
        <v>3088</v>
      </c>
      <c r="I1388" s="232" t="s">
        <v>4288</v>
      </c>
      <c r="Z1388" s="230" t="s">
        <v>4388</v>
      </c>
    </row>
    <row r="1389" spans="1:26" x14ac:dyDescent="0.3">
      <c r="A1389" s="230">
        <v>706677</v>
      </c>
      <c r="B1389" s="230" t="s">
        <v>2367</v>
      </c>
      <c r="C1389" s="230" t="s">
        <v>429</v>
      </c>
      <c r="I1389" s="232" t="s">
        <v>4288</v>
      </c>
      <c r="Y1389" s="230" t="s">
        <v>4388</v>
      </c>
      <c r="Z1389" s="230" t="s">
        <v>4388</v>
      </c>
    </row>
    <row r="1390" spans="1:26" x14ac:dyDescent="0.3">
      <c r="A1390" s="230">
        <v>706678</v>
      </c>
      <c r="B1390" s="230" t="s">
        <v>2368</v>
      </c>
      <c r="C1390" s="230" t="s">
        <v>446</v>
      </c>
      <c r="I1390" s="232" t="s">
        <v>4288</v>
      </c>
      <c r="Y1390" s="230" t="s">
        <v>4388</v>
      </c>
      <c r="Z1390" s="230" t="s">
        <v>4388</v>
      </c>
    </row>
    <row r="1391" spans="1:26" x14ac:dyDescent="0.3">
      <c r="A1391" s="230">
        <v>706680</v>
      </c>
      <c r="B1391" s="230" t="s">
        <v>2369</v>
      </c>
      <c r="C1391" s="230" t="s">
        <v>103</v>
      </c>
      <c r="I1391" s="232" t="s">
        <v>4288</v>
      </c>
      <c r="Y1391" s="230" t="s">
        <v>4388</v>
      </c>
      <c r="Z1391" s="230" t="s">
        <v>4388</v>
      </c>
    </row>
    <row r="1392" spans="1:26" x14ac:dyDescent="0.3">
      <c r="A1392" s="230">
        <v>706682</v>
      </c>
      <c r="B1392" s="230" t="s">
        <v>2370</v>
      </c>
      <c r="C1392" s="230" t="s">
        <v>527</v>
      </c>
      <c r="I1392" s="232" t="s">
        <v>4288</v>
      </c>
      <c r="Y1392" s="230" t="s">
        <v>4388</v>
      </c>
      <c r="Z1392" s="230" t="s">
        <v>4388</v>
      </c>
    </row>
    <row r="1393" spans="1:26" x14ac:dyDescent="0.3">
      <c r="A1393" s="230">
        <v>706684</v>
      </c>
      <c r="B1393" s="230" t="s">
        <v>2371</v>
      </c>
      <c r="C1393" s="230" t="s">
        <v>289</v>
      </c>
      <c r="I1393" s="232" t="s">
        <v>4288</v>
      </c>
      <c r="Y1393" s="230" t="s">
        <v>4388</v>
      </c>
      <c r="Z1393" s="230" t="s">
        <v>4388</v>
      </c>
    </row>
    <row r="1394" spans="1:26" x14ac:dyDescent="0.3">
      <c r="A1394" s="230">
        <v>706685</v>
      </c>
      <c r="B1394" s="230" t="s">
        <v>2372</v>
      </c>
      <c r="C1394" s="230" t="s">
        <v>776</v>
      </c>
      <c r="I1394" s="232" t="s">
        <v>4288</v>
      </c>
      <c r="Y1394" s="230" t="s">
        <v>4388</v>
      </c>
      <c r="Z1394" s="230" t="s">
        <v>4388</v>
      </c>
    </row>
    <row r="1395" spans="1:26" x14ac:dyDescent="0.3">
      <c r="A1395" s="230">
        <v>706689</v>
      </c>
      <c r="B1395" s="230" t="s">
        <v>2373</v>
      </c>
      <c r="C1395" s="230" t="s">
        <v>66</v>
      </c>
      <c r="I1395" s="232" t="s">
        <v>4288</v>
      </c>
      <c r="Y1395" s="230" t="s">
        <v>4388</v>
      </c>
      <c r="Z1395" s="230" t="s">
        <v>4388</v>
      </c>
    </row>
    <row r="1396" spans="1:26" x14ac:dyDescent="0.3">
      <c r="A1396" s="230">
        <v>706690</v>
      </c>
      <c r="B1396" s="230" t="s">
        <v>2374</v>
      </c>
      <c r="C1396" s="230" t="s">
        <v>561</v>
      </c>
      <c r="I1396" s="232" t="s">
        <v>4288</v>
      </c>
      <c r="Y1396" s="230" t="s">
        <v>4388</v>
      </c>
      <c r="Z1396" s="230" t="s">
        <v>4388</v>
      </c>
    </row>
    <row r="1397" spans="1:26" x14ac:dyDescent="0.3">
      <c r="A1397" s="230">
        <v>706695</v>
      </c>
      <c r="B1397" s="230" t="s">
        <v>2376</v>
      </c>
      <c r="C1397" s="230" t="s">
        <v>449</v>
      </c>
      <c r="I1397" s="232" t="s">
        <v>4288</v>
      </c>
      <c r="Y1397" s="230" t="s">
        <v>4388</v>
      </c>
      <c r="Z1397" s="230" t="s">
        <v>4388</v>
      </c>
    </row>
    <row r="1398" spans="1:26" x14ac:dyDescent="0.3">
      <c r="A1398" s="230">
        <v>706696</v>
      </c>
      <c r="B1398" s="230" t="s">
        <v>2377</v>
      </c>
      <c r="C1398" s="230" t="s">
        <v>586</v>
      </c>
      <c r="I1398" s="232" t="s">
        <v>4288</v>
      </c>
      <c r="Y1398" s="230" t="s">
        <v>4388</v>
      </c>
      <c r="Z1398" s="230" t="s">
        <v>4388</v>
      </c>
    </row>
    <row r="1399" spans="1:26" x14ac:dyDescent="0.3">
      <c r="A1399" s="230">
        <v>706697</v>
      </c>
      <c r="B1399" s="230" t="s">
        <v>2378</v>
      </c>
      <c r="C1399" s="230" t="s">
        <v>98</v>
      </c>
      <c r="I1399" s="232" t="s">
        <v>4288</v>
      </c>
      <c r="Y1399" s="230" t="s">
        <v>4388</v>
      </c>
      <c r="Z1399" s="230" t="s">
        <v>4388</v>
      </c>
    </row>
    <row r="1400" spans="1:26" x14ac:dyDescent="0.3">
      <c r="A1400" s="230">
        <v>706702</v>
      </c>
      <c r="B1400" s="230" t="s">
        <v>2379</v>
      </c>
      <c r="C1400" s="230" t="s">
        <v>2380</v>
      </c>
      <c r="I1400" s="232" t="s">
        <v>4288</v>
      </c>
      <c r="Y1400" s="230" t="s">
        <v>4388</v>
      </c>
      <c r="Z1400" s="230" t="s">
        <v>4388</v>
      </c>
    </row>
    <row r="1401" spans="1:26" x14ac:dyDescent="0.3">
      <c r="A1401" s="230">
        <v>706703</v>
      </c>
      <c r="B1401" s="230" t="s">
        <v>2381</v>
      </c>
      <c r="C1401" s="230" t="s">
        <v>345</v>
      </c>
      <c r="I1401" s="232" t="s">
        <v>4288</v>
      </c>
      <c r="Y1401" s="230" t="s">
        <v>4388</v>
      </c>
      <c r="Z1401" s="230" t="s">
        <v>4388</v>
      </c>
    </row>
    <row r="1402" spans="1:26" x14ac:dyDescent="0.3">
      <c r="A1402" s="230">
        <v>706704</v>
      </c>
      <c r="B1402" s="230" t="s">
        <v>2382</v>
      </c>
      <c r="C1402" s="230" t="s">
        <v>118</v>
      </c>
      <c r="I1402" s="232" t="s">
        <v>4288</v>
      </c>
      <c r="Y1402" s="230" t="s">
        <v>4388</v>
      </c>
      <c r="Z1402" s="230" t="s">
        <v>4388</v>
      </c>
    </row>
    <row r="1403" spans="1:26" x14ac:dyDescent="0.3">
      <c r="A1403" s="230">
        <v>706705</v>
      </c>
      <c r="B1403" s="230" t="s">
        <v>3100</v>
      </c>
      <c r="C1403" s="230" t="s">
        <v>3101</v>
      </c>
      <c r="I1403" s="232" t="s">
        <v>4288</v>
      </c>
      <c r="Z1403" s="230" t="s">
        <v>4388</v>
      </c>
    </row>
    <row r="1404" spans="1:26" x14ac:dyDescent="0.3">
      <c r="A1404" s="230">
        <v>706708</v>
      </c>
      <c r="B1404" s="230" t="s">
        <v>2383</v>
      </c>
      <c r="C1404" s="230" t="s">
        <v>126</v>
      </c>
      <c r="I1404" s="232" t="s">
        <v>4288</v>
      </c>
      <c r="Y1404" s="230" t="s">
        <v>4388</v>
      </c>
      <c r="Z1404" s="230" t="s">
        <v>4388</v>
      </c>
    </row>
    <row r="1405" spans="1:26" x14ac:dyDescent="0.3">
      <c r="A1405" s="230">
        <v>706711</v>
      </c>
      <c r="B1405" s="230" t="s">
        <v>2384</v>
      </c>
      <c r="C1405" s="230" t="s">
        <v>2385</v>
      </c>
      <c r="I1405" s="232" t="s">
        <v>4288</v>
      </c>
      <c r="Y1405" s="230" t="s">
        <v>4388</v>
      </c>
      <c r="Z1405" s="230" t="s">
        <v>4388</v>
      </c>
    </row>
    <row r="1406" spans="1:26" x14ac:dyDescent="0.3">
      <c r="A1406" s="230">
        <v>706714</v>
      </c>
      <c r="B1406" s="230" t="s">
        <v>2386</v>
      </c>
      <c r="C1406" s="230" t="s">
        <v>457</v>
      </c>
      <c r="I1406" s="232" t="s">
        <v>4288</v>
      </c>
      <c r="Y1406" s="230" t="s">
        <v>4388</v>
      </c>
      <c r="Z1406" s="230" t="s">
        <v>4388</v>
      </c>
    </row>
    <row r="1407" spans="1:26" x14ac:dyDescent="0.3">
      <c r="A1407" s="230">
        <v>706720</v>
      </c>
      <c r="B1407" s="230" t="s">
        <v>2387</v>
      </c>
      <c r="C1407" s="230" t="s">
        <v>193</v>
      </c>
      <c r="I1407" s="232" t="s">
        <v>4288</v>
      </c>
      <c r="Y1407" s="230" t="s">
        <v>4388</v>
      </c>
      <c r="Z1407" s="230" t="s">
        <v>4388</v>
      </c>
    </row>
    <row r="1408" spans="1:26" x14ac:dyDescent="0.3">
      <c r="A1408" s="230">
        <v>706722</v>
      </c>
      <c r="B1408" s="230" t="s">
        <v>2388</v>
      </c>
      <c r="C1408" s="230" t="s">
        <v>294</v>
      </c>
      <c r="I1408" s="232" t="s">
        <v>4288</v>
      </c>
      <c r="Y1408" s="230" t="s">
        <v>4388</v>
      </c>
      <c r="Z1408" s="230" t="s">
        <v>4388</v>
      </c>
    </row>
    <row r="1409" spans="1:26" x14ac:dyDescent="0.3">
      <c r="A1409" s="230">
        <v>706724</v>
      </c>
      <c r="B1409" s="230" t="s">
        <v>2389</v>
      </c>
      <c r="C1409" s="230" t="s">
        <v>103</v>
      </c>
      <c r="I1409" s="232" t="s">
        <v>4288</v>
      </c>
      <c r="Y1409" s="230" t="s">
        <v>4388</v>
      </c>
      <c r="Z1409" s="230" t="s">
        <v>4388</v>
      </c>
    </row>
    <row r="1410" spans="1:26" x14ac:dyDescent="0.3">
      <c r="A1410" s="230">
        <v>706725</v>
      </c>
      <c r="B1410" s="230" t="s">
        <v>2390</v>
      </c>
      <c r="C1410" s="230" t="s">
        <v>73</v>
      </c>
      <c r="I1410" s="232" t="s">
        <v>4288</v>
      </c>
      <c r="Y1410" s="230" t="s">
        <v>4388</v>
      </c>
      <c r="Z1410" s="230" t="s">
        <v>4388</v>
      </c>
    </row>
    <row r="1411" spans="1:26" x14ac:dyDescent="0.3">
      <c r="A1411" s="230">
        <v>706727</v>
      </c>
      <c r="B1411" s="230" t="s">
        <v>3111</v>
      </c>
      <c r="C1411" s="230" t="s">
        <v>78</v>
      </c>
      <c r="I1411" s="232" t="s">
        <v>4288</v>
      </c>
      <c r="Z1411" s="230" t="s">
        <v>4388</v>
      </c>
    </row>
    <row r="1412" spans="1:26" x14ac:dyDescent="0.3">
      <c r="A1412" s="230">
        <v>706731</v>
      </c>
      <c r="B1412" s="230" t="s">
        <v>2393</v>
      </c>
      <c r="C1412" s="230" t="s">
        <v>643</v>
      </c>
      <c r="I1412" s="232" t="s">
        <v>4288</v>
      </c>
      <c r="Y1412" s="230" t="s">
        <v>4388</v>
      </c>
      <c r="Z1412" s="230" t="s">
        <v>4388</v>
      </c>
    </row>
    <row r="1413" spans="1:26" x14ac:dyDescent="0.3">
      <c r="A1413" s="230">
        <v>706733</v>
      </c>
      <c r="B1413" s="230" t="s">
        <v>2394</v>
      </c>
      <c r="C1413" s="230" t="s">
        <v>2395</v>
      </c>
      <c r="I1413" s="232" t="s">
        <v>4288</v>
      </c>
      <c r="Y1413" s="230" t="s">
        <v>4388</v>
      </c>
      <c r="Z1413" s="230" t="s">
        <v>4388</v>
      </c>
    </row>
    <row r="1414" spans="1:26" x14ac:dyDescent="0.3">
      <c r="A1414" s="230">
        <v>706734</v>
      </c>
      <c r="B1414" s="230" t="s">
        <v>2396</v>
      </c>
      <c r="C1414" s="230" t="s">
        <v>240</v>
      </c>
      <c r="I1414" s="232" t="s">
        <v>4288</v>
      </c>
      <c r="Y1414" s="230" t="s">
        <v>4388</v>
      </c>
      <c r="Z1414" s="230" t="s">
        <v>4388</v>
      </c>
    </row>
    <row r="1415" spans="1:26" x14ac:dyDescent="0.3">
      <c r="A1415" s="230">
        <v>706735</v>
      </c>
      <c r="B1415" s="230" t="s">
        <v>2397</v>
      </c>
      <c r="C1415" s="230" t="s">
        <v>546</v>
      </c>
      <c r="I1415" s="232" t="s">
        <v>4288</v>
      </c>
      <c r="Y1415" s="230" t="s">
        <v>4388</v>
      </c>
      <c r="Z1415" s="230" t="s">
        <v>4388</v>
      </c>
    </row>
    <row r="1416" spans="1:26" x14ac:dyDescent="0.3">
      <c r="A1416" s="230">
        <v>706736</v>
      </c>
      <c r="B1416" s="230" t="s">
        <v>2398</v>
      </c>
      <c r="C1416" s="230" t="s">
        <v>67</v>
      </c>
      <c r="I1416" s="232" t="s">
        <v>4288</v>
      </c>
      <c r="Y1416" s="230" t="s">
        <v>4388</v>
      </c>
      <c r="Z1416" s="230" t="s">
        <v>4388</v>
      </c>
    </row>
    <row r="1417" spans="1:26" x14ac:dyDescent="0.3">
      <c r="A1417" s="230">
        <v>706738</v>
      </c>
      <c r="B1417" s="230" t="s">
        <v>1005</v>
      </c>
      <c r="C1417" s="230" t="s">
        <v>540</v>
      </c>
      <c r="I1417" s="232" t="s">
        <v>4288</v>
      </c>
      <c r="Y1417" s="230" t="s">
        <v>4388</v>
      </c>
      <c r="Z1417" s="230" t="s">
        <v>4388</v>
      </c>
    </row>
    <row r="1418" spans="1:26" x14ac:dyDescent="0.3">
      <c r="A1418" s="230">
        <v>706739</v>
      </c>
      <c r="B1418" s="230" t="s">
        <v>2399</v>
      </c>
      <c r="C1418" s="230" t="s">
        <v>448</v>
      </c>
      <c r="I1418" s="232" t="s">
        <v>4288</v>
      </c>
      <c r="Y1418" s="230" t="s">
        <v>4388</v>
      </c>
      <c r="Z1418" s="230" t="s">
        <v>4388</v>
      </c>
    </row>
    <row r="1419" spans="1:26" x14ac:dyDescent="0.3">
      <c r="A1419" s="230">
        <v>706741</v>
      </c>
      <c r="B1419" s="230" t="s">
        <v>2400</v>
      </c>
      <c r="C1419" s="230" t="s">
        <v>488</v>
      </c>
      <c r="I1419" s="232" t="s">
        <v>4288</v>
      </c>
      <c r="Y1419" s="230" t="s">
        <v>4388</v>
      </c>
      <c r="Z1419" s="230" t="s">
        <v>4388</v>
      </c>
    </row>
    <row r="1420" spans="1:26" x14ac:dyDescent="0.3">
      <c r="A1420" s="230">
        <v>706742</v>
      </c>
      <c r="B1420" s="230" t="s">
        <v>2401</v>
      </c>
      <c r="C1420" s="230" t="s">
        <v>2402</v>
      </c>
      <c r="I1420" s="232" t="s">
        <v>4288</v>
      </c>
      <c r="Y1420" s="230" t="s">
        <v>4388</v>
      </c>
      <c r="Z1420" s="230" t="s">
        <v>4388</v>
      </c>
    </row>
    <row r="1421" spans="1:26" x14ac:dyDescent="0.3">
      <c r="A1421" s="230">
        <v>706743</v>
      </c>
      <c r="B1421" s="230" t="s">
        <v>2403</v>
      </c>
      <c r="C1421" s="230" t="s">
        <v>131</v>
      </c>
      <c r="I1421" s="232" t="s">
        <v>4288</v>
      </c>
      <c r="Y1421" s="230" t="s">
        <v>4388</v>
      </c>
      <c r="Z1421" s="230" t="s">
        <v>4388</v>
      </c>
    </row>
    <row r="1422" spans="1:26" x14ac:dyDescent="0.3">
      <c r="A1422" s="230">
        <v>706744</v>
      </c>
      <c r="B1422" s="230" t="s">
        <v>2404</v>
      </c>
      <c r="C1422" s="230" t="s">
        <v>90</v>
      </c>
      <c r="I1422" s="232" t="s">
        <v>4288</v>
      </c>
      <c r="Y1422" s="230" t="s">
        <v>4388</v>
      </c>
      <c r="Z1422" s="230" t="s">
        <v>4388</v>
      </c>
    </row>
    <row r="1423" spans="1:26" x14ac:dyDescent="0.3">
      <c r="A1423" s="230">
        <v>706747</v>
      </c>
      <c r="B1423" s="230" t="s">
        <v>2405</v>
      </c>
      <c r="C1423" s="230" t="s">
        <v>171</v>
      </c>
      <c r="I1423" s="232" t="s">
        <v>4288</v>
      </c>
      <c r="Y1423" s="230" t="s">
        <v>4388</v>
      </c>
      <c r="Z1423" s="230" t="s">
        <v>4388</v>
      </c>
    </row>
    <row r="1424" spans="1:26" x14ac:dyDescent="0.3">
      <c r="A1424" s="230">
        <v>706749</v>
      </c>
      <c r="B1424" s="230" t="s">
        <v>2406</v>
      </c>
      <c r="C1424" s="230" t="s">
        <v>126</v>
      </c>
      <c r="I1424" s="232" t="s">
        <v>4288</v>
      </c>
      <c r="Y1424" s="230" t="s">
        <v>4388</v>
      </c>
      <c r="Z1424" s="230" t="s">
        <v>4388</v>
      </c>
    </row>
    <row r="1425" spans="1:26" x14ac:dyDescent="0.3">
      <c r="A1425" s="230">
        <v>706751</v>
      </c>
      <c r="B1425" s="230" t="s">
        <v>3116</v>
      </c>
      <c r="C1425" s="230" t="s">
        <v>134</v>
      </c>
      <c r="I1425" s="232" t="s">
        <v>4288</v>
      </c>
      <c r="Z1425" s="230" t="s">
        <v>4388</v>
      </c>
    </row>
    <row r="1426" spans="1:26" x14ac:dyDescent="0.3">
      <c r="A1426" s="230">
        <v>706832</v>
      </c>
      <c r="B1426" s="230" t="s">
        <v>3145</v>
      </c>
      <c r="C1426" s="230" t="s">
        <v>341</v>
      </c>
      <c r="I1426" s="232" t="s">
        <v>4288</v>
      </c>
      <c r="Z1426" s="230" t="s">
        <v>4388</v>
      </c>
    </row>
    <row r="1427" spans="1:26" x14ac:dyDescent="0.3">
      <c r="A1427" s="230">
        <v>706975</v>
      </c>
      <c r="B1427" s="230" t="s">
        <v>3193</v>
      </c>
      <c r="C1427" s="230" t="s">
        <v>118</v>
      </c>
      <c r="I1427" s="232" t="s">
        <v>4288</v>
      </c>
      <c r="Z1427" s="230" t="s">
        <v>4388</v>
      </c>
    </row>
    <row r="1428" spans="1:26" x14ac:dyDescent="0.3">
      <c r="A1428" s="230">
        <v>707131</v>
      </c>
      <c r="B1428" s="230" t="s">
        <v>1083</v>
      </c>
      <c r="C1428" s="230" t="s">
        <v>190</v>
      </c>
      <c r="I1428" s="232" t="s">
        <v>4288</v>
      </c>
      <c r="Z1428" s="230" t="s">
        <v>4388</v>
      </c>
    </row>
    <row r="1429" spans="1:26" x14ac:dyDescent="0.3">
      <c r="A1429" s="230">
        <v>700275</v>
      </c>
      <c r="B1429" s="230" t="s">
        <v>1631</v>
      </c>
      <c r="C1429" s="230" t="s">
        <v>70</v>
      </c>
      <c r="I1429" s="232" t="s">
        <v>4292</v>
      </c>
      <c r="W1429" s="230" t="s">
        <v>4388</v>
      </c>
      <c r="X1429" s="230" t="s">
        <v>4388</v>
      </c>
      <c r="Y1429" s="230" t="s">
        <v>4388</v>
      </c>
      <c r="Z1429" s="230" t="s">
        <v>4388</v>
      </c>
    </row>
    <row r="1430" spans="1:26" x14ac:dyDescent="0.3">
      <c r="A1430" s="230">
        <v>700322</v>
      </c>
      <c r="B1430" s="230" t="s">
        <v>1632</v>
      </c>
      <c r="C1430" s="230" t="s">
        <v>293</v>
      </c>
      <c r="I1430" s="232" t="s">
        <v>4292</v>
      </c>
      <c r="W1430" s="230" t="s">
        <v>4388</v>
      </c>
      <c r="X1430" s="230" t="s">
        <v>4388</v>
      </c>
      <c r="Y1430" s="230" t="s">
        <v>4388</v>
      </c>
      <c r="Z1430" s="230" t="s">
        <v>4388</v>
      </c>
    </row>
    <row r="1431" spans="1:26" x14ac:dyDescent="0.3">
      <c r="A1431" s="230">
        <v>700633</v>
      </c>
      <c r="B1431" s="230" t="s">
        <v>658</v>
      </c>
      <c r="C1431" s="230" t="s">
        <v>90</v>
      </c>
      <c r="I1431" s="232" t="s">
        <v>4292</v>
      </c>
      <c r="W1431" s="230" t="s">
        <v>4388</v>
      </c>
      <c r="X1431" s="230" t="s">
        <v>4388</v>
      </c>
      <c r="Y1431" s="230" t="s">
        <v>4388</v>
      </c>
      <c r="Z1431" s="230" t="s">
        <v>4388</v>
      </c>
    </row>
    <row r="1432" spans="1:26" x14ac:dyDescent="0.3">
      <c r="A1432" s="230">
        <v>700752</v>
      </c>
      <c r="B1432" s="230" t="s">
        <v>1634</v>
      </c>
      <c r="C1432" s="230" t="s">
        <v>112</v>
      </c>
      <c r="I1432" s="232" t="s">
        <v>4292</v>
      </c>
      <c r="W1432" s="230" t="s">
        <v>4388</v>
      </c>
      <c r="X1432" s="230" t="s">
        <v>4388</v>
      </c>
      <c r="Y1432" s="230" t="s">
        <v>4388</v>
      </c>
      <c r="Z1432" s="230" t="s">
        <v>4388</v>
      </c>
    </row>
    <row r="1433" spans="1:26" x14ac:dyDescent="0.3">
      <c r="A1433" s="230">
        <v>700787</v>
      </c>
      <c r="B1433" s="230" t="s">
        <v>1353</v>
      </c>
      <c r="C1433" s="230" t="s">
        <v>342</v>
      </c>
      <c r="I1433" s="232" t="s">
        <v>4292</v>
      </c>
      <c r="X1433" s="230" t="s">
        <v>4388</v>
      </c>
      <c r="Y1433" s="230" t="s">
        <v>4388</v>
      </c>
      <c r="Z1433" s="230" t="s">
        <v>4388</v>
      </c>
    </row>
    <row r="1434" spans="1:26" x14ac:dyDescent="0.3">
      <c r="A1434" s="230">
        <v>700906</v>
      </c>
      <c r="B1434" s="230" t="s">
        <v>1636</v>
      </c>
      <c r="C1434" s="230" t="s">
        <v>526</v>
      </c>
      <c r="I1434" s="232" t="s">
        <v>4292</v>
      </c>
      <c r="W1434" s="230" t="s">
        <v>4388</v>
      </c>
      <c r="X1434" s="230" t="s">
        <v>4388</v>
      </c>
      <c r="Y1434" s="230" t="s">
        <v>4388</v>
      </c>
      <c r="Z1434" s="230" t="s">
        <v>4388</v>
      </c>
    </row>
    <row r="1435" spans="1:26" x14ac:dyDescent="0.3">
      <c r="A1435" s="230">
        <v>700956</v>
      </c>
      <c r="B1435" s="230" t="s">
        <v>1115</v>
      </c>
      <c r="C1435" s="230" t="s">
        <v>68</v>
      </c>
      <c r="I1435" s="232" t="s">
        <v>4292</v>
      </c>
      <c r="V1435" s="230" t="s">
        <v>4388</v>
      </c>
      <c r="W1435" s="230" t="s">
        <v>4388</v>
      </c>
      <c r="Y1435" s="230" t="s">
        <v>4388</v>
      </c>
      <c r="Z1435" s="230" t="s">
        <v>4388</v>
      </c>
    </row>
    <row r="1436" spans="1:26" x14ac:dyDescent="0.3">
      <c r="A1436" s="230">
        <v>700965</v>
      </c>
      <c r="B1436" s="230" t="s">
        <v>1638</v>
      </c>
      <c r="C1436" s="230" t="s">
        <v>89</v>
      </c>
      <c r="I1436" s="232" t="s">
        <v>4292</v>
      </c>
      <c r="W1436" s="230" t="s">
        <v>4388</v>
      </c>
      <c r="X1436" s="230" t="s">
        <v>4388</v>
      </c>
      <c r="Y1436" s="230" t="s">
        <v>4388</v>
      </c>
      <c r="Z1436" s="230" t="s">
        <v>4388</v>
      </c>
    </row>
    <row r="1437" spans="1:26" x14ac:dyDescent="0.3">
      <c r="A1437" s="230">
        <v>701304</v>
      </c>
      <c r="B1437" s="230" t="s">
        <v>2883</v>
      </c>
      <c r="C1437" s="230" t="s">
        <v>66</v>
      </c>
      <c r="I1437" s="232" t="s">
        <v>4292</v>
      </c>
      <c r="Z1437" s="230" t="s">
        <v>4388</v>
      </c>
    </row>
    <row r="1438" spans="1:26" x14ac:dyDescent="0.3">
      <c r="A1438" s="230">
        <v>701325</v>
      </c>
      <c r="B1438" s="230" t="s">
        <v>1355</v>
      </c>
      <c r="C1438" s="230" t="s">
        <v>107</v>
      </c>
      <c r="I1438" s="232" t="s">
        <v>4292</v>
      </c>
      <c r="W1438" s="230" t="s">
        <v>4388</v>
      </c>
      <c r="X1438" s="230" t="s">
        <v>4388</v>
      </c>
      <c r="Y1438" s="230" t="s">
        <v>4388</v>
      </c>
      <c r="Z1438" s="230" t="s">
        <v>4388</v>
      </c>
    </row>
    <row r="1439" spans="1:26" x14ac:dyDescent="0.3">
      <c r="A1439" s="230">
        <v>701394</v>
      </c>
      <c r="B1439" s="230" t="s">
        <v>1642</v>
      </c>
      <c r="C1439" s="230" t="s">
        <v>68</v>
      </c>
      <c r="I1439" s="232" t="s">
        <v>4292</v>
      </c>
      <c r="X1439" s="230" t="s">
        <v>4388</v>
      </c>
      <c r="Y1439" s="230" t="s">
        <v>4388</v>
      </c>
      <c r="Z1439" s="230" t="s">
        <v>4388</v>
      </c>
    </row>
    <row r="1440" spans="1:26" x14ac:dyDescent="0.3">
      <c r="A1440" s="230">
        <v>701483</v>
      </c>
      <c r="B1440" s="230" t="s">
        <v>1120</v>
      </c>
      <c r="C1440" s="230" t="s">
        <v>92</v>
      </c>
      <c r="I1440" s="232" t="s">
        <v>4292</v>
      </c>
      <c r="V1440" s="230" t="s">
        <v>4388</v>
      </c>
      <c r="Y1440" s="230" t="s">
        <v>4388</v>
      </c>
      <c r="Z1440" s="230" t="s">
        <v>4388</v>
      </c>
    </row>
    <row r="1441" spans="1:26" x14ac:dyDescent="0.3">
      <c r="A1441" s="230">
        <v>701701</v>
      </c>
      <c r="B1441" s="230" t="s">
        <v>1645</v>
      </c>
      <c r="C1441" s="230" t="s">
        <v>342</v>
      </c>
      <c r="I1441" s="232" t="s">
        <v>4292</v>
      </c>
      <c r="Y1441" s="230" t="s">
        <v>4388</v>
      </c>
      <c r="Z1441" s="230" t="s">
        <v>4388</v>
      </c>
    </row>
    <row r="1442" spans="1:26" x14ac:dyDescent="0.3">
      <c r="A1442" s="230">
        <v>701732</v>
      </c>
      <c r="B1442" s="230" t="s">
        <v>1647</v>
      </c>
      <c r="C1442" s="230" t="s">
        <v>144</v>
      </c>
      <c r="I1442" s="232" t="s">
        <v>4292</v>
      </c>
      <c r="W1442" s="230" t="s">
        <v>4388</v>
      </c>
      <c r="X1442" s="230" t="s">
        <v>4388</v>
      </c>
      <c r="Y1442" s="230" t="s">
        <v>4388</v>
      </c>
      <c r="Z1442" s="230" t="s">
        <v>4388</v>
      </c>
    </row>
    <row r="1443" spans="1:26" x14ac:dyDescent="0.3">
      <c r="A1443" s="230">
        <v>702041</v>
      </c>
      <c r="B1443" s="230" t="s">
        <v>1651</v>
      </c>
      <c r="C1443" s="230" t="s">
        <v>630</v>
      </c>
      <c r="I1443" s="232" t="s">
        <v>4292</v>
      </c>
      <c r="W1443" s="230" t="s">
        <v>4388</v>
      </c>
      <c r="X1443" s="230" t="s">
        <v>4388</v>
      </c>
      <c r="Y1443" s="230" t="s">
        <v>4388</v>
      </c>
      <c r="Z1443" s="230" t="s">
        <v>4388</v>
      </c>
    </row>
    <row r="1444" spans="1:26" x14ac:dyDescent="0.3">
      <c r="A1444" s="230">
        <v>702109</v>
      </c>
      <c r="B1444" s="230" t="s">
        <v>1125</v>
      </c>
      <c r="C1444" s="230" t="s">
        <v>114</v>
      </c>
      <c r="I1444" s="232" t="s">
        <v>4292</v>
      </c>
      <c r="V1444" s="230" t="s">
        <v>4388</v>
      </c>
      <c r="X1444" s="230" t="s">
        <v>4388</v>
      </c>
      <c r="Y1444" s="230" t="s">
        <v>4388</v>
      </c>
      <c r="Z1444" s="230" t="s">
        <v>4388</v>
      </c>
    </row>
    <row r="1445" spans="1:26" x14ac:dyDescent="0.3">
      <c r="A1445" s="230">
        <v>702560</v>
      </c>
      <c r="B1445" s="230" t="s">
        <v>1079</v>
      </c>
      <c r="C1445" s="230" t="s">
        <v>128</v>
      </c>
      <c r="I1445" s="232" t="s">
        <v>4292</v>
      </c>
      <c r="V1445" s="230" t="s">
        <v>4388</v>
      </c>
      <c r="Y1445" s="230" t="s">
        <v>4388</v>
      </c>
      <c r="Z1445" s="230" t="s">
        <v>4388</v>
      </c>
    </row>
    <row r="1446" spans="1:26" x14ac:dyDescent="0.3">
      <c r="A1446" s="230">
        <v>702721</v>
      </c>
      <c r="B1446" s="230" t="s">
        <v>1360</v>
      </c>
      <c r="C1446" s="230" t="s">
        <v>103</v>
      </c>
      <c r="I1446" s="232" t="s">
        <v>4292</v>
      </c>
      <c r="W1446" s="230" t="s">
        <v>4388</v>
      </c>
      <c r="X1446" s="230" t="s">
        <v>4388</v>
      </c>
      <c r="Y1446" s="230" t="s">
        <v>4388</v>
      </c>
      <c r="Z1446" s="230" t="s">
        <v>4388</v>
      </c>
    </row>
    <row r="1447" spans="1:26" x14ac:dyDescent="0.3">
      <c r="A1447" s="230">
        <v>702762</v>
      </c>
      <c r="B1447" s="230" t="s">
        <v>1361</v>
      </c>
      <c r="C1447" s="230" t="s">
        <v>1362</v>
      </c>
      <c r="I1447" s="232" t="s">
        <v>4292</v>
      </c>
      <c r="Y1447" s="230" t="s">
        <v>4388</v>
      </c>
      <c r="Z1447" s="230" t="s">
        <v>4388</v>
      </c>
    </row>
    <row r="1448" spans="1:26" x14ac:dyDescent="0.3">
      <c r="A1448" s="230">
        <v>702767</v>
      </c>
      <c r="B1448" s="230" t="s">
        <v>1363</v>
      </c>
      <c r="C1448" s="230" t="s">
        <v>68</v>
      </c>
      <c r="I1448" s="232" t="s">
        <v>4292</v>
      </c>
      <c r="W1448" s="230" t="s">
        <v>4388</v>
      </c>
      <c r="X1448" s="230" t="s">
        <v>4388</v>
      </c>
      <c r="Y1448" s="230" t="s">
        <v>4388</v>
      </c>
      <c r="Z1448" s="230" t="s">
        <v>4388</v>
      </c>
    </row>
    <row r="1449" spans="1:26" x14ac:dyDescent="0.3">
      <c r="A1449" s="230">
        <v>702920</v>
      </c>
      <c r="B1449" s="230" t="s">
        <v>1366</v>
      </c>
      <c r="C1449" s="230" t="s">
        <v>652</v>
      </c>
      <c r="I1449" s="232" t="s">
        <v>4292</v>
      </c>
      <c r="W1449" s="230" t="s">
        <v>4388</v>
      </c>
      <c r="X1449" s="230" t="s">
        <v>4388</v>
      </c>
      <c r="Y1449" s="230" t="s">
        <v>4388</v>
      </c>
      <c r="Z1449" s="230" t="s">
        <v>4388</v>
      </c>
    </row>
    <row r="1450" spans="1:26" x14ac:dyDescent="0.3">
      <c r="A1450" s="230">
        <v>702924</v>
      </c>
      <c r="B1450" s="230" t="s">
        <v>1132</v>
      </c>
      <c r="C1450" s="230" t="s">
        <v>452</v>
      </c>
      <c r="I1450" s="232" t="s">
        <v>4292</v>
      </c>
      <c r="V1450" s="230" t="s">
        <v>4388</v>
      </c>
      <c r="Y1450" s="230" t="s">
        <v>4388</v>
      </c>
      <c r="Z1450" s="230" t="s">
        <v>4388</v>
      </c>
    </row>
    <row r="1451" spans="1:26" x14ac:dyDescent="0.3">
      <c r="A1451" s="230">
        <v>703156</v>
      </c>
      <c r="B1451" s="230" t="s">
        <v>1370</v>
      </c>
      <c r="C1451" s="230" t="s">
        <v>538</v>
      </c>
      <c r="I1451" s="232" t="s">
        <v>4292</v>
      </c>
      <c r="W1451" s="230" t="s">
        <v>4388</v>
      </c>
      <c r="X1451" s="230" t="s">
        <v>4388</v>
      </c>
      <c r="Y1451" s="230" t="s">
        <v>4388</v>
      </c>
      <c r="Z1451" s="230" t="s">
        <v>4388</v>
      </c>
    </row>
    <row r="1452" spans="1:26" x14ac:dyDescent="0.3">
      <c r="A1452" s="230">
        <v>703168</v>
      </c>
      <c r="B1452" s="230" t="s">
        <v>1371</v>
      </c>
      <c r="C1452" s="230" t="s">
        <v>103</v>
      </c>
      <c r="I1452" s="232" t="s">
        <v>4292</v>
      </c>
      <c r="X1452" s="230" t="s">
        <v>4388</v>
      </c>
      <c r="Y1452" s="230" t="s">
        <v>4388</v>
      </c>
      <c r="Z1452" s="230" t="s">
        <v>4388</v>
      </c>
    </row>
    <row r="1453" spans="1:26" x14ac:dyDescent="0.3">
      <c r="A1453" s="230">
        <v>703212</v>
      </c>
      <c r="B1453" s="230" t="s">
        <v>1372</v>
      </c>
      <c r="C1453" s="230" t="s">
        <v>108</v>
      </c>
      <c r="I1453" s="232" t="s">
        <v>4292</v>
      </c>
      <c r="Y1453" s="230" t="s">
        <v>4388</v>
      </c>
      <c r="Z1453" s="230" t="s">
        <v>4388</v>
      </c>
    </row>
    <row r="1454" spans="1:26" x14ac:dyDescent="0.3">
      <c r="A1454" s="230">
        <v>703305</v>
      </c>
      <c r="B1454" s="230" t="s">
        <v>1374</v>
      </c>
      <c r="C1454" s="230" t="s">
        <v>195</v>
      </c>
      <c r="I1454" s="232" t="s">
        <v>4292</v>
      </c>
      <c r="W1454" s="230" t="s">
        <v>4388</v>
      </c>
      <c r="X1454" s="230" t="s">
        <v>4388</v>
      </c>
      <c r="Y1454" s="230" t="s">
        <v>4388</v>
      </c>
      <c r="Z1454" s="230" t="s">
        <v>4388</v>
      </c>
    </row>
    <row r="1455" spans="1:26" x14ac:dyDescent="0.3">
      <c r="A1455" s="230">
        <v>703335</v>
      </c>
      <c r="B1455" s="230" t="s">
        <v>1375</v>
      </c>
      <c r="C1455" s="230" t="s">
        <v>66</v>
      </c>
      <c r="I1455" s="232" t="s">
        <v>4292</v>
      </c>
      <c r="Y1455" s="230" t="s">
        <v>4388</v>
      </c>
      <c r="Z1455" s="230" t="s">
        <v>4388</v>
      </c>
    </row>
    <row r="1456" spans="1:26" x14ac:dyDescent="0.3">
      <c r="A1456" s="230">
        <v>703380</v>
      </c>
      <c r="B1456" s="230" t="s">
        <v>2522</v>
      </c>
      <c r="C1456" s="230" t="s">
        <v>66</v>
      </c>
      <c r="I1456" s="232" t="s">
        <v>4292</v>
      </c>
      <c r="V1456" s="230" t="s">
        <v>4388</v>
      </c>
      <c r="W1456" s="230" t="s">
        <v>4388</v>
      </c>
      <c r="Z1456" s="230" t="s">
        <v>4388</v>
      </c>
    </row>
    <row r="1457" spans="1:26" x14ac:dyDescent="0.3">
      <c r="A1457" s="230">
        <v>703399</v>
      </c>
      <c r="B1457" s="230" t="s">
        <v>1377</v>
      </c>
      <c r="C1457" s="230" t="s">
        <v>517</v>
      </c>
      <c r="I1457" s="232" t="s">
        <v>4292</v>
      </c>
      <c r="Y1457" s="230" t="s">
        <v>4388</v>
      </c>
      <c r="Z1457" s="230" t="s">
        <v>4388</v>
      </c>
    </row>
    <row r="1458" spans="1:26" x14ac:dyDescent="0.3">
      <c r="A1458" s="230">
        <v>703401</v>
      </c>
      <c r="B1458" s="230" t="s">
        <v>1378</v>
      </c>
      <c r="C1458" s="230" t="s">
        <v>104</v>
      </c>
      <c r="I1458" s="232" t="s">
        <v>4292</v>
      </c>
      <c r="Y1458" s="230" t="s">
        <v>4388</v>
      </c>
      <c r="Z1458" s="230" t="s">
        <v>4388</v>
      </c>
    </row>
    <row r="1459" spans="1:26" x14ac:dyDescent="0.3">
      <c r="A1459" s="230">
        <v>703425</v>
      </c>
      <c r="B1459" s="230" t="s">
        <v>2682</v>
      </c>
      <c r="C1459" s="230" t="s">
        <v>330</v>
      </c>
      <c r="I1459" s="232" t="s">
        <v>4292</v>
      </c>
      <c r="Z1459" s="230" t="s">
        <v>4388</v>
      </c>
    </row>
    <row r="1460" spans="1:26" x14ac:dyDescent="0.3">
      <c r="A1460" s="230">
        <v>703436</v>
      </c>
      <c r="B1460" s="230" t="s">
        <v>1380</v>
      </c>
      <c r="C1460" s="230" t="s">
        <v>335</v>
      </c>
      <c r="I1460" s="232" t="s">
        <v>4292</v>
      </c>
      <c r="X1460" s="230" t="s">
        <v>4388</v>
      </c>
      <c r="Y1460" s="230" t="s">
        <v>4388</v>
      </c>
      <c r="Z1460" s="230" t="s">
        <v>4388</v>
      </c>
    </row>
    <row r="1461" spans="1:26" x14ac:dyDescent="0.3">
      <c r="A1461" s="230">
        <v>703485</v>
      </c>
      <c r="B1461" s="230" t="s">
        <v>1382</v>
      </c>
      <c r="C1461" s="230" t="s">
        <v>90</v>
      </c>
      <c r="I1461" s="232" t="s">
        <v>4292</v>
      </c>
      <c r="X1461" s="230" t="s">
        <v>4388</v>
      </c>
      <c r="Y1461" s="230" t="s">
        <v>4388</v>
      </c>
      <c r="Z1461" s="230" t="s">
        <v>4388</v>
      </c>
    </row>
    <row r="1462" spans="1:26" x14ac:dyDescent="0.3">
      <c r="A1462" s="230">
        <v>703491</v>
      </c>
      <c r="B1462" s="230" t="s">
        <v>1383</v>
      </c>
      <c r="C1462" s="230" t="s">
        <v>103</v>
      </c>
      <c r="I1462" s="232" t="s">
        <v>4292</v>
      </c>
      <c r="X1462" s="230" t="s">
        <v>4388</v>
      </c>
      <c r="Y1462" s="230" t="s">
        <v>4388</v>
      </c>
      <c r="Z1462" s="230" t="s">
        <v>4388</v>
      </c>
    </row>
    <row r="1463" spans="1:26" x14ac:dyDescent="0.3">
      <c r="A1463" s="230">
        <v>703498</v>
      </c>
      <c r="B1463" s="230" t="s">
        <v>1384</v>
      </c>
      <c r="C1463" s="230" t="s">
        <v>136</v>
      </c>
      <c r="I1463" s="232" t="s">
        <v>4292</v>
      </c>
      <c r="W1463" s="230" t="s">
        <v>4388</v>
      </c>
      <c r="X1463" s="230" t="s">
        <v>4388</v>
      </c>
      <c r="Y1463" s="230" t="s">
        <v>4388</v>
      </c>
      <c r="Z1463" s="230" t="s">
        <v>4388</v>
      </c>
    </row>
    <row r="1464" spans="1:26" x14ac:dyDescent="0.3">
      <c r="A1464" s="230">
        <v>703530</v>
      </c>
      <c r="B1464" s="230" t="s">
        <v>1385</v>
      </c>
      <c r="C1464" s="230" t="s">
        <v>151</v>
      </c>
      <c r="I1464" s="232" t="s">
        <v>4292</v>
      </c>
      <c r="W1464" s="230" t="s">
        <v>4388</v>
      </c>
      <c r="X1464" s="230" t="s">
        <v>4388</v>
      </c>
      <c r="Y1464" s="230" t="s">
        <v>4388</v>
      </c>
      <c r="Z1464" s="230" t="s">
        <v>4388</v>
      </c>
    </row>
    <row r="1465" spans="1:26" x14ac:dyDescent="0.3">
      <c r="A1465" s="230">
        <v>703559</v>
      </c>
      <c r="B1465" s="230" t="s">
        <v>1386</v>
      </c>
      <c r="C1465" s="230" t="s">
        <v>1387</v>
      </c>
      <c r="I1465" s="232" t="s">
        <v>4292</v>
      </c>
      <c r="W1465" s="230" t="s">
        <v>4388</v>
      </c>
      <c r="Y1465" s="230" t="s">
        <v>4388</v>
      </c>
      <c r="Z1465" s="230" t="s">
        <v>4388</v>
      </c>
    </row>
    <row r="1466" spans="1:26" x14ac:dyDescent="0.3">
      <c r="A1466" s="230">
        <v>703571</v>
      </c>
      <c r="B1466" s="230" t="s">
        <v>1388</v>
      </c>
      <c r="C1466" s="230" t="s">
        <v>141</v>
      </c>
      <c r="I1466" s="232" t="s">
        <v>4292</v>
      </c>
      <c r="W1466" s="230" t="s">
        <v>4388</v>
      </c>
      <c r="X1466" s="230" t="s">
        <v>4388</v>
      </c>
      <c r="Y1466" s="230" t="s">
        <v>4388</v>
      </c>
      <c r="Z1466" s="230" t="s">
        <v>4388</v>
      </c>
    </row>
    <row r="1467" spans="1:26" x14ac:dyDescent="0.3">
      <c r="A1467" s="230">
        <v>703581</v>
      </c>
      <c r="B1467" s="230" t="s">
        <v>1683</v>
      </c>
      <c r="C1467" s="230" t="s">
        <v>67</v>
      </c>
      <c r="I1467" s="232" t="s">
        <v>4292</v>
      </c>
      <c r="X1467" s="230" t="s">
        <v>4388</v>
      </c>
      <c r="Y1467" s="230" t="s">
        <v>4388</v>
      </c>
      <c r="Z1467" s="230" t="s">
        <v>4388</v>
      </c>
    </row>
    <row r="1468" spans="1:26" x14ac:dyDescent="0.3">
      <c r="A1468" s="230">
        <v>703607</v>
      </c>
      <c r="B1468" s="230" t="s">
        <v>1144</v>
      </c>
      <c r="C1468" s="230" t="s">
        <v>66</v>
      </c>
      <c r="I1468" s="232" t="s">
        <v>4292</v>
      </c>
      <c r="V1468" s="230" t="s">
        <v>4388</v>
      </c>
      <c r="Y1468" s="230" t="s">
        <v>4388</v>
      </c>
      <c r="Z1468" s="230" t="s">
        <v>4388</v>
      </c>
    </row>
    <row r="1469" spans="1:26" x14ac:dyDescent="0.3">
      <c r="A1469" s="230">
        <v>703704</v>
      </c>
      <c r="B1469" s="230" t="s">
        <v>1396</v>
      </c>
      <c r="C1469" s="230" t="s">
        <v>136</v>
      </c>
      <c r="I1469" s="232" t="s">
        <v>4292</v>
      </c>
      <c r="W1469" s="230" t="s">
        <v>4388</v>
      </c>
      <c r="Y1469" s="230" t="s">
        <v>4388</v>
      </c>
      <c r="Z1469" s="230" t="s">
        <v>4388</v>
      </c>
    </row>
    <row r="1470" spans="1:26" x14ac:dyDescent="0.3">
      <c r="A1470" s="230">
        <v>703711</v>
      </c>
      <c r="B1470" s="230" t="s">
        <v>2703</v>
      </c>
      <c r="C1470" s="230" t="s">
        <v>162</v>
      </c>
      <c r="I1470" s="232" t="s">
        <v>4292</v>
      </c>
      <c r="Z1470" s="230" t="s">
        <v>4388</v>
      </c>
    </row>
    <row r="1471" spans="1:26" x14ac:dyDescent="0.3">
      <c r="A1471" s="230">
        <v>703733</v>
      </c>
      <c r="B1471" s="230" t="s">
        <v>1398</v>
      </c>
      <c r="C1471" s="230" t="s">
        <v>101</v>
      </c>
      <c r="I1471" s="232" t="s">
        <v>4292</v>
      </c>
      <c r="X1471" s="230" t="s">
        <v>4388</v>
      </c>
      <c r="Y1471" s="230" t="s">
        <v>4388</v>
      </c>
      <c r="Z1471" s="230" t="s">
        <v>4388</v>
      </c>
    </row>
    <row r="1472" spans="1:26" x14ac:dyDescent="0.3">
      <c r="A1472" s="230">
        <v>703742</v>
      </c>
      <c r="B1472" s="230" t="s">
        <v>1399</v>
      </c>
      <c r="C1472" s="230" t="s">
        <v>64</v>
      </c>
      <c r="I1472" s="232" t="s">
        <v>4292</v>
      </c>
      <c r="W1472" s="230" t="s">
        <v>4388</v>
      </c>
      <c r="X1472" s="230" t="s">
        <v>4388</v>
      </c>
      <c r="Y1472" s="230" t="s">
        <v>4388</v>
      </c>
      <c r="Z1472" s="230" t="s">
        <v>4388</v>
      </c>
    </row>
    <row r="1473" spans="1:26" x14ac:dyDescent="0.3">
      <c r="A1473" s="230">
        <v>703894</v>
      </c>
      <c r="B1473" s="230" t="s">
        <v>1088</v>
      </c>
      <c r="C1473" s="230" t="s">
        <v>66</v>
      </c>
      <c r="I1473" s="232" t="s">
        <v>4292</v>
      </c>
      <c r="V1473" s="230" t="s">
        <v>4388</v>
      </c>
      <c r="W1473" s="230" t="s">
        <v>4388</v>
      </c>
      <c r="Y1473" s="230" t="s">
        <v>4388</v>
      </c>
      <c r="Z1473" s="230" t="s">
        <v>4388</v>
      </c>
    </row>
    <row r="1474" spans="1:26" x14ac:dyDescent="0.3">
      <c r="A1474" s="230">
        <v>703914</v>
      </c>
      <c r="B1474" s="230" t="s">
        <v>2715</v>
      </c>
      <c r="C1474" s="230" t="s">
        <v>396</v>
      </c>
      <c r="I1474" s="232" t="s">
        <v>4292</v>
      </c>
      <c r="Z1474" s="230" t="s">
        <v>4388</v>
      </c>
    </row>
    <row r="1475" spans="1:26" x14ac:dyDescent="0.3">
      <c r="A1475" s="230">
        <v>703934</v>
      </c>
      <c r="B1475" s="230" t="s">
        <v>1688</v>
      </c>
      <c r="C1475" s="230" t="s">
        <v>154</v>
      </c>
      <c r="I1475" s="232" t="s">
        <v>4292</v>
      </c>
      <c r="W1475" s="230" t="s">
        <v>4388</v>
      </c>
      <c r="X1475" s="230" t="s">
        <v>4388</v>
      </c>
      <c r="Y1475" s="230" t="s">
        <v>4388</v>
      </c>
      <c r="Z1475" s="230" t="s">
        <v>4388</v>
      </c>
    </row>
    <row r="1476" spans="1:26" x14ac:dyDescent="0.3">
      <c r="A1476" s="230">
        <v>703988</v>
      </c>
      <c r="B1476" s="230" t="s">
        <v>1407</v>
      </c>
      <c r="C1476" s="230" t="s">
        <v>135</v>
      </c>
      <c r="I1476" s="232" t="s">
        <v>4292</v>
      </c>
      <c r="Y1476" s="230" t="s">
        <v>4388</v>
      </c>
      <c r="Z1476" s="230" t="s">
        <v>4388</v>
      </c>
    </row>
    <row r="1477" spans="1:26" x14ac:dyDescent="0.3">
      <c r="A1477" s="230">
        <v>704056</v>
      </c>
      <c r="B1477" s="230" t="s">
        <v>1692</v>
      </c>
      <c r="C1477" s="230" t="s">
        <v>87</v>
      </c>
      <c r="I1477" s="232" t="s">
        <v>4292</v>
      </c>
      <c r="Y1477" s="230" t="s">
        <v>4388</v>
      </c>
      <c r="Z1477" s="230" t="s">
        <v>4388</v>
      </c>
    </row>
    <row r="1478" spans="1:26" x14ac:dyDescent="0.3">
      <c r="A1478" s="230">
        <v>704084</v>
      </c>
      <c r="B1478" s="230" t="s">
        <v>1416</v>
      </c>
      <c r="C1478" s="230" t="s">
        <v>161</v>
      </c>
      <c r="I1478" s="232" t="s">
        <v>4292</v>
      </c>
      <c r="Y1478" s="230" t="s">
        <v>4388</v>
      </c>
      <c r="Z1478" s="230" t="s">
        <v>4388</v>
      </c>
    </row>
    <row r="1479" spans="1:26" x14ac:dyDescent="0.3">
      <c r="A1479" s="230">
        <v>704111</v>
      </c>
      <c r="B1479" s="230" t="s">
        <v>2728</v>
      </c>
      <c r="C1479" s="230" t="s">
        <v>464</v>
      </c>
      <c r="I1479" s="232" t="s">
        <v>4292</v>
      </c>
      <c r="Z1479" s="230" t="s">
        <v>4388</v>
      </c>
    </row>
    <row r="1480" spans="1:26" x14ac:dyDescent="0.3">
      <c r="A1480" s="230">
        <v>704196</v>
      </c>
      <c r="B1480" s="230" t="s">
        <v>1697</v>
      </c>
      <c r="C1480" s="230" t="s">
        <v>318</v>
      </c>
      <c r="I1480" s="232" t="s">
        <v>4292</v>
      </c>
      <c r="X1480" s="230" t="s">
        <v>4388</v>
      </c>
      <c r="Y1480" s="230" t="s">
        <v>4388</v>
      </c>
      <c r="Z1480" s="230" t="s">
        <v>4388</v>
      </c>
    </row>
    <row r="1481" spans="1:26" x14ac:dyDescent="0.3">
      <c r="A1481" s="230">
        <v>704224</v>
      </c>
      <c r="B1481" s="230" t="s">
        <v>1427</v>
      </c>
      <c r="C1481" s="230" t="s">
        <v>1428</v>
      </c>
      <c r="I1481" s="232" t="s">
        <v>4292</v>
      </c>
      <c r="Y1481" s="230" t="s">
        <v>4388</v>
      </c>
      <c r="Z1481" s="230" t="s">
        <v>4388</v>
      </c>
    </row>
    <row r="1482" spans="1:26" x14ac:dyDescent="0.3">
      <c r="A1482" s="230">
        <v>704227</v>
      </c>
      <c r="B1482" s="230" t="s">
        <v>1429</v>
      </c>
      <c r="C1482" s="230" t="s">
        <v>182</v>
      </c>
      <c r="I1482" s="232" t="s">
        <v>4292</v>
      </c>
      <c r="Y1482" s="230" t="s">
        <v>4388</v>
      </c>
      <c r="Z1482" s="230" t="s">
        <v>4388</v>
      </c>
    </row>
    <row r="1483" spans="1:26" x14ac:dyDescent="0.3">
      <c r="A1483" s="230">
        <v>704334</v>
      </c>
      <c r="B1483" s="230" t="s">
        <v>1440</v>
      </c>
      <c r="C1483" s="230" t="s">
        <v>123</v>
      </c>
      <c r="I1483" s="232" t="s">
        <v>4292</v>
      </c>
      <c r="W1483" s="230" t="s">
        <v>4388</v>
      </c>
      <c r="Y1483" s="230" t="s">
        <v>4388</v>
      </c>
      <c r="Z1483" s="230" t="s">
        <v>4388</v>
      </c>
    </row>
    <row r="1484" spans="1:26" x14ac:dyDescent="0.3">
      <c r="A1484" s="230">
        <v>704416</v>
      </c>
      <c r="B1484" s="230" t="s">
        <v>1449</v>
      </c>
      <c r="C1484" s="230" t="s">
        <v>342</v>
      </c>
      <c r="I1484" s="232" t="s">
        <v>4292</v>
      </c>
      <c r="W1484" s="230" t="s">
        <v>4388</v>
      </c>
      <c r="Y1484" s="230" t="s">
        <v>4388</v>
      </c>
      <c r="Z1484" s="230" t="s">
        <v>4388</v>
      </c>
    </row>
    <row r="1485" spans="1:26" x14ac:dyDescent="0.3">
      <c r="A1485" s="230">
        <v>704465</v>
      </c>
      <c r="B1485" s="230" t="s">
        <v>1453</v>
      </c>
      <c r="C1485" s="230" t="s">
        <v>1454</v>
      </c>
      <c r="I1485" s="232" t="s">
        <v>4292</v>
      </c>
      <c r="W1485" s="230" t="s">
        <v>4388</v>
      </c>
      <c r="Y1485" s="230" t="s">
        <v>4388</v>
      </c>
      <c r="Z1485" s="230" t="s">
        <v>4388</v>
      </c>
    </row>
    <row r="1486" spans="1:26" x14ac:dyDescent="0.3">
      <c r="A1486" s="230">
        <v>704472</v>
      </c>
      <c r="B1486" s="230" t="s">
        <v>1455</v>
      </c>
      <c r="C1486" s="230" t="s">
        <v>454</v>
      </c>
      <c r="I1486" s="232" t="s">
        <v>4292</v>
      </c>
      <c r="X1486" s="230" t="s">
        <v>4388</v>
      </c>
      <c r="Y1486" s="230" t="s">
        <v>4388</v>
      </c>
      <c r="Z1486" s="230" t="s">
        <v>4388</v>
      </c>
    </row>
    <row r="1487" spans="1:26" x14ac:dyDescent="0.3">
      <c r="A1487" s="230">
        <v>704486</v>
      </c>
      <c r="B1487" s="230" t="s">
        <v>1457</v>
      </c>
      <c r="C1487" s="230" t="s">
        <v>66</v>
      </c>
      <c r="I1487" s="232" t="s">
        <v>4292</v>
      </c>
      <c r="W1487" s="230" t="s">
        <v>4388</v>
      </c>
      <c r="X1487" s="230" t="s">
        <v>4388</v>
      </c>
      <c r="Y1487" s="230" t="s">
        <v>4388</v>
      </c>
      <c r="Z1487" s="230" t="s">
        <v>4388</v>
      </c>
    </row>
    <row r="1488" spans="1:26" x14ac:dyDescent="0.3">
      <c r="A1488" s="230">
        <v>704534</v>
      </c>
      <c r="B1488" s="230" t="s">
        <v>1459</v>
      </c>
      <c r="C1488" s="230" t="s">
        <v>102</v>
      </c>
      <c r="I1488" s="232" t="s">
        <v>4292</v>
      </c>
      <c r="W1488" s="230" t="s">
        <v>4388</v>
      </c>
      <c r="Y1488" s="230" t="s">
        <v>4388</v>
      </c>
      <c r="Z1488" s="230" t="s">
        <v>4388</v>
      </c>
    </row>
    <row r="1489" spans="1:26" x14ac:dyDescent="0.3">
      <c r="A1489" s="230">
        <v>704671</v>
      </c>
      <c r="B1489" s="230" t="s">
        <v>1474</v>
      </c>
      <c r="C1489" s="230" t="s">
        <v>112</v>
      </c>
      <c r="I1489" s="232" t="s">
        <v>4292</v>
      </c>
      <c r="W1489" s="230" t="s">
        <v>4388</v>
      </c>
      <c r="X1489" s="230" t="s">
        <v>4388</v>
      </c>
      <c r="Y1489" s="230" t="s">
        <v>4388</v>
      </c>
      <c r="Z1489" s="230" t="s">
        <v>4388</v>
      </c>
    </row>
    <row r="1490" spans="1:26" x14ac:dyDescent="0.3">
      <c r="A1490" s="230">
        <v>704855</v>
      </c>
      <c r="B1490" s="230" t="s">
        <v>1502</v>
      </c>
      <c r="C1490" s="230" t="s">
        <v>159</v>
      </c>
      <c r="I1490" s="232" t="s">
        <v>4292</v>
      </c>
      <c r="W1490" s="230" t="s">
        <v>4388</v>
      </c>
      <c r="X1490" s="230" t="s">
        <v>4388</v>
      </c>
      <c r="Y1490" s="230" t="s">
        <v>4388</v>
      </c>
      <c r="Z1490" s="230" t="s">
        <v>4388</v>
      </c>
    </row>
    <row r="1491" spans="1:26" x14ac:dyDescent="0.3">
      <c r="A1491" s="230">
        <v>704886</v>
      </c>
      <c r="B1491" s="230" t="s">
        <v>1505</v>
      </c>
      <c r="C1491" s="230" t="s">
        <v>122</v>
      </c>
      <c r="I1491" s="232" t="s">
        <v>4292</v>
      </c>
      <c r="X1491" s="230" t="s">
        <v>4388</v>
      </c>
      <c r="Y1491" s="230" t="s">
        <v>4388</v>
      </c>
      <c r="Z1491" s="230" t="s">
        <v>4388</v>
      </c>
    </row>
    <row r="1492" spans="1:26" x14ac:dyDescent="0.3">
      <c r="A1492" s="230">
        <v>704921</v>
      </c>
      <c r="B1492" s="230" t="s">
        <v>1175</v>
      </c>
      <c r="C1492" s="230" t="s">
        <v>66</v>
      </c>
      <c r="I1492" s="232" t="s">
        <v>4292</v>
      </c>
      <c r="V1492" s="230" t="s">
        <v>4388</v>
      </c>
      <c r="Y1492" s="230" t="s">
        <v>4388</v>
      </c>
      <c r="Z1492" s="230" t="s">
        <v>4388</v>
      </c>
    </row>
    <row r="1493" spans="1:26" x14ac:dyDescent="0.3">
      <c r="A1493" s="230">
        <v>704940</v>
      </c>
      <c r="B1493" s="230" t="s">
        <v>1517</v>
      </c>
      <c r="C1493" s="230" t="s">
        <v>183</v>
      </c>
      <c r="I1493" s="232" t="s">
        <v>4292</v>
      </c>
      <c r="Y1493" s="230" t="s">
        <v>4388</v>
      </c>
      <c r="Z1493" s="230" t="s">
        <v>4388</v>
      </c>
    </row>
    <row r="1494" spans="1:26" x14ac:dyDescent="0.3">
      <c r="A1494" s="230">
        <v>704979</v>
      </c>
      <c r="B1494" s="230" t="s">
        <v>1523</v>
      </c>
      <c r="C1494" s="230" t="s">
        <v>103</v>
      </c>
      <c r="I1494" s="232" t="s">
        <v>4292</v>
      </c>
      <c r="Y1494" s="230" t="s">
        <v>4388</v>
      </c>
      <c r="Z1494" s="230" t="s">
        <v>4388</v>
      </c>
    </row>
    <row r="1495" spans="1:26" x14ac:dyDescent="0.3">
      <c r="A1495" s="230">
        <v>705089</v>
      </c>
      <c r="B1495" s="230" t="s">
        <v>1534</v>
      </c>
      <c r="C1495" s="230" t="s">
        <v>90</v>
      </c>
      <c r="I1495" s="232" t="s">
        <v>4292</v>
      </c>
      <c r="W1495" s="230" t="s">
        <v>4388</v>
      </c>
      <c r="X1495" s="230" t="s">
        <v>4388</v>
      </c>
      <c r="Y1495" s="230" t="s">
        <v>4388</v>
      </c>
      <c r="Z1495" s="230" t="s">
        <v>4388</v>
      </c>
    </row>
    <row r="1496" spans="1:26" x14ac:dyDescent="0.3">
      <c r="A1496" s="230">
        <v>705285</v>
      </c>
      <c r="B1496" s="230" t="s">
        <v>1563</v>
      </c>
      <c r="C1496" s="230" t="s">
        <v>92</v>
      </c>
      <c r="I1496" s="232" t="s">
        <v>4292</v>
      </c>
      <c r="W1496" s="230" t="s">
        <v>4388</v>
      </c>
      <c r="X1496" s="230" t="s">
        <v>4388</v>
      </c>
      <c r="Y1496" s="230" t="s">
        <v>4388</v>
      </c>
      <c r="Z1496" s="230" t="s">
        <v>4388</v>
      </c>
    </row>
    <row r="1497" spans="1:26" x14ac:dyDescent="0.3">
      <c r="A1497" s="230">
        <v>705443</v>
      </c>
      <c r="B1497" s="230" t="s">
        <v>1593</v>
      </c>
      <c r="C1497" s="230" t="s">
        <v>543</v>
      </c>
      <c r="I1497" s="232" t="s">
        <v>4292</v>
      </c>
      <c r="X1497" s="230" t="s">
        <v>4388</v>
      </c>
      <c r="Y1497" s="230" t="s">
        <v>4388</v>
      </c>
      <c r="Z1497" s="230" t="s">
        <v>4388</v>
      </c>
    </row>
    <row r="1498" spans="1:26" x14ac:dyDescent="0.3">
      <c r="A1498" s="230">
        <v>705458</v>
      </c>
      <c r="B1498" s="230" t="s">
        <v>1597</v>
      </c>
      <c r="C1498" s="230" t="s">
        <v>80</v>
      </c>
      <c r="I1498" s="232" t="s">
        <v>4292</v>
      </c>
      <c r="Y1498" s="230" t="s">
        <v>4388</v>
      </c>
      <c r="Z1498" s="230" t="s">
        <v>4388</v>
      </c>
    </row>
    <row r="1499" spans="1:26" x14ac:dyDescent="0.3">
      <c r="A1499" s="230">
        <v>705499</v>
      </c>
      <c r="B1499" s="230" t="s">
        <v>1608</v>
      </c>
      <c r="C1499" s="230" t="s">
        <v>66</v>
      </c>
      <c r="I1499" s="232" t="s">
        <v>4292</v>
      </c>
      <c r="Y1499" s="230" t="s">
        <v>4388</v>
      </c>
      <c r="Z1499" s="230" t="s">
        <v>4388</v>
      </c>
    </row>
    <row r="1500" spans="1:26" x14ac:dyDescent="0.3">
      <c r="A1500" s="230">
        <v>705520</v>
      </c>
      <c r="B1500" s="230" t="s">
        <v>1611</v>
      </c>
      <c r="C1500" s="230" t="s">
        <v>600</v>
      </c>
      <c r="I1500" s="232" t="s">
        <v>4292</v>
      </c>
      <c r="Y1500" s="230" t="s">
        <v>4388</v>
      </c>
      <c r="Z1500" s="230" t="s">
        <v>4388</v>
      </c>
    </row>
    <row r="1501" spans="1:26" x14ac:dyDescent="0.3">
      <c r="A1501" s="230">
        <v>705559</v>
      </c>
      <c r="B1501" s="230" t="s">
        <v>1620</v>
      </c>
      <c r="C1501" s="230" t="s">
        <v>214</v>
      </c>
      <c r="I1501" s="232" t="s">
        <v>4292</v>
      </c>
      <c r="X1501" s="230" t="s">
        <v>4388</v>
      </c>
      <c r="Y1501" s="230" t="s">
        <v>4388</v>
      </c>
      <c r="Z1501" s="230" t="s">
        <v>4388</v>
      </c>
    </row>
    <row r="1502" spans="1:26" x14ac:dyDescent="0.3">
      <c r="A1502" s="230">
        <v>705565</v>
      </c>
      <c r="B1502" s="230" t="s">
        <v>1622</v>
      </c>
      <c r="C1502" s="230" t="s">
        <v>126</v>
      </c>
      <c r="I1502" s="232" t="s">
        <v>4292</v>
      </c>
      <c r="Y1502" s="230" t="s">
        <v>4388</v>
      </c>
      <c r="Z1502" s="230" t="s">
        <v>4388</v>
      </c>
    </row>
    <row r="1503" spans="1:26" x14ac:dyDescent="0.3">
      <c r="A1503" s="230">
        <v>705651</v>
      </c>
      <c r="B1503" s="230" t="s">
        <v>1805</v>
      </c>
      <c r="C1503" s="230" t="s">
        <v>89</v>
      </c>
      <c r="I1503" s="232" t="s">
        <v>4292</v>
      </c>
      <c r="Y1503" s="230" t="s">
        <v>4388</v>
      </c>
      <c r="Z1503" s="230" t="s">
        <v>4388</v>
      </c>
    </row>
    <row r="1504" spans="1:26" x14ac:dyDescent="0.3">
      <c r="A1504" s="230">
        <v>705693</v>
      </c>
      <c r="B1504" s="230" t="s">
        <v>1840</v>
      </c>
      <c r="C1504" s="230" t="s">
        <v>155</v>
      </c>
      <c r="I1504" s="232" t="s">
        <v>4292</v>
      </c>
      <c r="Y1504" s="230" t="s">
        <v>4388</v>
      </c>
      <c r="Z1504" s="230" t="s">
        <v>4388</v>
      </c>
    </row>
    <row r="1505" spans="1:26" x14ac:dyDescent="0.3">
      <c r="A1505" s="230">
        <v>705715</v>
      </c>
      <c r="B1505" s="230" t="s">
        <v>1859</v>
      </c>
      <c r="C1505" s="230" t="s">
        <v>498</v>
      </c>
      <c r="I1505" s="232" t="s">
        <v>4292</v>
      </c>
      <c r="Y1505" s="230" t="s">
        <v>4388</v>
      </c>
      <c r="Z1505" s="230" t="s">
        <v>4388</v>
      </c>
    </row>
    <row r="1506" spans="1:26" x14ac:dyDescent="0.3">
      <c r="A1506" s="230">
        <v>705983</v>
      </c>
      <c r="B1506" s="230" t="s">
        <v>2062</v>
      </c>
      <c r="C1506" s="230" t="s">
        <v>463</v>
      </c>
      <c r="I1506" s="232" t="s">
        <v>4292</v>
      </c>
      <c r="X1506" s="230" t="s">
        <v>4388</v>
      </c>
      <c r="Y1506" s="230" t="s">
        <v>4388</v>
      </c>
      <c r="Z1506" s="230" t="s">
        <v>4388</v>
      </c>
    </row>
    <row r="1507" spans="1:26" x14ac:dyDescent="0.3">
      <c r="A1507" s="230">
        <v>700077</v>
      </c>
      <c r="B1507" s="230" t="s">
        <v>1630</v>
      </c>
      <c r="C1507" s="230" t="s">
        <v>64</v>
      </c>
      <c r="I1507" s="232" t="s">
        <v>4294</v>
      </c>
      <c r="W1507" s="230" t="s">
        <v>4388</v>
      </c>
      <c r="X1507" s="230" t="s">
        <v>4388</v>
      </c>
      <c r="Y1507" s="230" t="s">
        <v>4388</v>
      </c>
      <c r="Z1507" s="230" t="s">
        <v>4388</v>
      </c>
    </row>
    <row r="1508" spans="1:26" x14ac:dyDescent="0.3">
      <c r="A1508" s="230">
        <v>700327</v>
      </c>
      <c r="B1508" s="230" t="s">
        <v>1106</v>
      </c>
      <c r="C1508" s="230" t="s">
        <v>345</v>
      </c>
      <c r="I1508" s="232" t="s">
        <v>4294</v>
      </c>
      <c r="V1508" s="230" t="s">
        <v>4388</v>
      </c>
      <c r="W1508" s="230" t="s">
        <v>4388</v>
      </c>
      <c r="Y1508" s="230" t="s">
        <v>4388</v>
      </c>
      <c r="Z1508" s="230" t="s">
        <v>4388</v>
      </c>
    </row>
    <row r="1509" spans="1:26" x14ac:dyDescent="0.3">
      <c r="A1509" s="230">
        <v>700441</v>
      </c>
      <c r="B1509" s="230" t="s">
        <v>1107</v>
      </c>
      <c r="C1509" s="230" t="s">
        <v>67</v>
      </c>
      <c r="I1509" s="232" t="s">
        <v>4294</v>
      </c>
      <c r="V1509" s="230" t="s">
        <v>4388</v>
      </c>
      <c r="W1509" s="230" t="s">
        <v>4388</v>
      </c>
      <c r="Y1509" s="230" t="s">
        <v>4388</v>
      </c>
      <c r="Z1509" s="230" t="s">
        <v>4388</v>
      </c>
    </row>
    <row r="1510" spans="1:26" x14ac:dyDescent="0.3">
      <c r="A1510" s="230">
        <v>700506</v>
      </c>
      <c r="B1510" s="230" t="s">
        <v>1633</v>
      </c>
      <c r="C1510" s="230" t="s">
        <v>90</v>
      </c>
      <c r="I1510" s="232" t="s">
        <v>4294</v>
      </c>
      <c r="Y1510" s="230" t="s">
        <v>4388</v>
      </c>
      <c r="Z1510" s="230" t="s">
        <v>4388</v>
      </c>
    </row>
    <row r="1511" spans="1:26" x14ac:dyDescent="0.3">
      <c r="A1511" s="230">
        <v>700735</v>
      </c>
      <c r="B1511" s="230" t="s">
        <v>1352</v>
      </c>
      <c r="C1511" s="230" t="s">
        <v>103</v>
      </c>
      <c r="I1511" s="232" t="s">
        <v>4294</v>
      </c>
      <c r="Y1511" s="230" t="s">
        <v>4388</v>
      </c>
      <c r="Z1511" s="230" t="s">
        <v>4388</v>
      </c>
    </row>
    <row r="1512" spans="1:26" x14ac:dyDescent="0.3">
      <c r="A1512" s="230">
        <v>700807</v>
      </c>
      <c r="B1512" s="230" t="s">
        <v>1112</v>
      </c>
      <c r="C1512" s="230" t="s">
        <v>326</v>
      </c>
      <c r="I1512" s="232" t="s">
        <v>4294</v>
      </c>
      <c r="V1512" s="230" t="s">
        <v>4388</v>
      </c>
      <c r="W1512" s="230" t="s">
        <v>4388</v>
      </c>
      <c r="Y1512" s="230" t="s">
        <v>4388</v>
      </c>
      <c r="Z1512" s="230" t="s">
        <v>4388</v>
      </c>
    </row>
    <row r="1513" spans="1:26" x14ac:dyDescent="0.3">
      <c r="A1513" s="230">
        <v>701123</v>
      </c>
      <c r="B1513" s="230" t="s">
        <v>1639</v>
      </c>
      <c r="C1513" s="230" t="s">
        <v>66</v>
      </c>
      <c r="I1513" s="232" t="s">
        <v>4294</v>
      </c>
      <c r="W1513" s="230" t="s">
        <v>4388</v>
      </c>
      <c r="X1513" s="230" t="s">
        <v>4388</v>
      </c>
      <c r="Y1513" s="230" t="s">
        <v>4388</v>
      </c>
      <c r="Z1513" s="230" t="s">
        <v>4388</v>
      </c>
    </row>
    <row r="1514" spans="1:26" x14ac:dyDescent="0.3">
      <c r="A1514" s="230">
        <v>701158</v>
      </c>
      <c r="B1514" s="230" t="s">
        <v>1640</v>
      </c>
      <c r="C1514" s="230" t="s">
        <v>124</v>
      </c>
      <c r="I1514" s="232" t="s">
        <v>4294</v>
      </c>
      <c r="W1514" s="230" t="s">
        <v>4388</v>
      </c>
      <c r="Y1514" s="230" t="s">
        <v>4388</v>
      </c>
      <c r="Z1514" s="230" t="s">
        <v>4388</v>
      </c>
    </row>
    <row r="1515" spans="1:26" x14ac:dyDescent="0.3">
      <c r="A1515" s="230">
        <v>701291</v>
      </c>
      <c r="B1515" s="230" t="s">
        <v>1641</v>
      </c>
      <c r="C1515" s="230" t="s">
        <v>357</v>
      </c>
      <c r="I1515" s="232" t="s">
        <v>4294</v>
      </c>
      <c r="Y1515" s="230" t="s">
        <v>4388</v>
      </c>
      <c r="Z1515" s="230" t="s">
        <v>4388</v>
      </c>
    </row>
    <row r="1516" spans="1:26" x14ac:dyDescent="0.3">
      <c r="A1516" s="230">
        <v>701479</v>
      </c>
      <c r="B1516" s="230" t="s">
        <v>2628</v>
      </c>
      <c r="C1516" s="230" t="s">
        <v>132</v>
      </c>
      <c r="I1516" s="232" t="s">
        <v>4294</v>
      </c>
      <c r="Z1516" s="230" t="s">
        <v>4388</v>
      </c>
    </row>
    <row r="1517" spans="1:26" x14ac:dyDescent="0.3">
      <c r="A1517" s="230">
        <v>701585</v>
      </c>
      <c r="B1517" s="230" t="s">
        <v>1356</v>
      </c>
      <c r="C1517" s="230" t="s">
        <v>69</v>
      </c>
      <c r="I1517" s="232" t="s">
        <v>4294</v>
      </c>
      <c r="W1517" s="230" t="s">
        <v>4388</v>
      </c>
      <c r="X1517" s="230" t="s">
        <v>4388</v>
      </c>
      <c r="Y1517" s="230" t="s">
        <v>4388</v>
      </c>
      <c r="Z1517" s="230" t="s">
        <v>4388</v>
      </c>
    </row>
    <row r="1518" spans="1:26" x14ac:dyDescent="0.3">
      <c r="A1518" s="230">
        <v>701668</v>
      </c>
      <c r="B1518" s="230" t="s">
        <v>1644</v>
      </c>
      <c r="C1518" s="230" t="s">
        <v>63</v>
      </c>
      <c r="I1518" s="232" t="s">
        <v>4294</v>
      </c>
      <c r="W1518" s="230" t="s">
        <v>4388</v>
      </c>
      <c r="X1518" s="230" t="s">
        <v>4388</v>
      </c>
      <c r="Y1518" s="230" t="s">
        <v>4388</v>
      </c>
      <c r="Z1518" s="230" t="s">
        <v>4388</v>
      </c>
    </row>
    <row r="1519" spans="1:26" x14ac:dyDescent="0.3">
      <c r="A1519" s="230">
        <v>702510</v>
      </c>
      <c r="B1519" s="230" t="s">
        <v>1662</v>
      </c>
      <c r="C1519" s="230" t="s">
        <v>119</v>
      </c>
      <c r="I1519" s="232" t="s">
        <v>4294</v>
      </c>
      <c r="W1519" s="230" t="s">
        <v>4388</v>
      </c>
      <c r="Y1519" s="230" t="s">
        <v>4388</v>
      </c>
      <c r="Z1519" s="230" t="s">
        <v>4388</v>
      </c>
    </row>
    <row r="1520" spans="1:26" x14ac:dyDescent="0.3">
      <c r="A1520" s="230">
        <v>702783</v>
      </c>
      <c r="B1520" s="230" t="s">
        <v>2649</v>
      </c>
      <c r="C1520" s="230" t="s">
        <v>336</v>
      </c>
      <c r="I1520" s="232" t="s">
        <v>4294</v>
      </c>
      <c r="Z1520" s="230" t="s">
        <v>4388</v>
      </c>
    </row>
    <row r="1521" spans="1:26" x14ac:dyDescent="0.3">
      <c r="A1521" s="230">
        <v>702843</v>
      </c>
      <c r="B1521" s="230" t="s">
        <v>1364</v>
      </c>
      <c r="C1521" s="230" t="s">
        <v>95</v>
      </c>
      <c r="I1521" s="232" t="s">
        <v>4294</v>
      </c>
      <c r="Y1521" s="230" t="s">
        <v>4388</v>
      </c>
      <c r="Z1521" s="230" t="s">
        <v>4388</v>
      </c>
    </row>
    <row r="1522" spans="1:26" x14ac:dyDescent="0.3">
      <c r="A1522" s="230">
        <v>702922</v>
      </c>
      <c r="B1522" s="230" t="s">
        <v>1081</v>
      </c>
      <c r="C1522" s="230" t="s">
        <v>1082</v>
      </c>
      <c r="I1522" s="232" t="s">
        <v>4294</v>
      </c>
      <c r="V1522" s="230" t="s">
        <v>4388</v>
      </c>
      <c r="X1522" s="230" t="s">
        <v>4388</v>
      </c>
      <c r="Y1522" s="230" t="s">
        <v>4388</v>
      </c>
      <c r="Z1522" s="230" t="s">
        <v>4388</v>
      </c>
    </row>
    <row r="1523" spans="1:26" x14ac:dyDescent="0.3">
      <c r="A1523" s="230">
        <v>703059</v>
      </c>
      <c r="B1523" s="230" t="s">
        <v>1672</v>
      </c>
      <c r="C1523" s="230" t="s">
        <v>133</v>
      </c>
      <c r="I1523" s="232" t="s">
        <v>4294</v>
      </c>
      <c r="X1523" s="230" t="s">
        <v>4388</v>
      </c>
      <c r="Y1523" s="230" t="s">
        <v>4388</v>
      </c>
      <c r="Z1523" s="230" t="s">
        <v>4388</v>
      </c>
    </row>
    <row r="1524" spans="1:26" x14ac:dyDescent="0.3">
      <c r="A1524" s="230">
        <v>703098</v>
      </c>
      <c r="B1524" s="230" t="s">
        <v>1674</v>
      </c>
      <c r="C1524" s="230" t="s">
        <v>498</v>
      </c>
      <c r="I1524" s="232" t="s">
        <v>4294</v>
      </c>
      <c r="W1524" s="230" t="s">
        <v>4388</v>
      </c>
      <c r="X1524" s="230" t="s">
        <v>4388</v>
      </c>
      <c r="Y1524" s="230" t="s">
        <v>4388</v>
      </c>
      <c r="Z1524" s="230" t="s">
        <v>4388</v>
      </c>
    </row>
    <row r="1525" spans="1:26" x14ac:dyDescent="0.3">
      <c r="A1525" s="230">
        <v>703352</v>
      </c>
      <c r="B1525" s="230" t="s">
        <v>1376</v>
      </c>
      <c r="C1525" s="230" t="s">
        <v>139</v>
      </c>
      <c r="I1525" s="232" t="s">
        <v>4294</v>
      </c>
      <c r="X1525" s="230" t="s">
        <v>4388</v>
      </c>
      <c r="Y1525" s="230" t="s">
        <v>4388</v>
      </c>
      <c r="Z1525" s="230" t="s">
        <v>4388</v>
      </c>
    </row>
    <row r="1526" spans="1:26" x14ac:dyDescent="0.3">
      <c r="A1526" s="230">
        <v>704320</v>
      </c>
      <c r="B1526" s="230" t="s">
        <v>2749</v>
      </c>
      <c r="C1526" s="230" t="s">
        <v>489</v>
      </c>
      <c r="I1526" s="232" t="s">
        <v>4294</v>
      </c>
      <c r="Z1526" s="230" t="s">
        <v>4388</v>
      </c>
    </row>
    <row r="1527" spans="1:26" x14ac:dyDescent="0.3">
      <c r="A1527" s="230">
        <v>704331</v>
      </c>
      <c r="B1527" s="230" t="s">
        <v>1437</v>
      </c>
      <c r="C1527" s="230" t="s">
        <v>144</v>
      </c>
      <c r="I1527" s="232" t="s">
        <v>4294</v>
      </c>
      <c r="Y1527" s="230" t="s">
        <v>4388</v>
      </c>
      <c r="Z1527" s="230" t="s">
        <v>4388</v>
      </c>
    </row>
    <row r="1528" spans="1:26" x14ac:dyDescent="0.3">
      <c r="A1528" s="230">
        <v>704347</v>
      </c>
      <c r="B1528" s="230" t="s">
        <v>1442</v>
      </c>
      <c r="C1528" s="230" t="s">
        <v>163</v>
      </c>
      <c r="I1528" s="232" t="s">
        <v>4294</v>
      </c>
      <c r="W1528" s="230" t="s">
        <v>4388</v>
      </c>
      <c r="X1528" s="230" t="s">
        <v>4388</v>
      </c>
      <c r="Y1528" s="230" t="s">
        <v>4388</v>
      </c>
      <c r="Z1528" s="230" t="s">
        <v>4388</v>
      </c>
    </row>
    <row r="1529" spans="1:26" x14ac:dyDescent="0.3">
      <c r="A1529" s="230">
        <v>700165</v>
      </c>
      <c r="B1529" s="230" t="s">
        <v>1350</v>
      </c>
      <c r="C1529" s="230" t="s">
        <v>72</v>
      </c>
      <c r="I1529" s="232" t="s">
        <v>4296</v>
      </c>
      <c r="Y1529" s="230" t="s">
        <v>4388</v>
      </c>
      <c r="Z1529" s="230" t="s">
        <v>4388</v>
      </c>
    </row>
    <row r="1530" spans="1:26" x14ac:dyDescent="0.3">
      <c r="A1530" s="230">
        <v>700504</v>
      </c>
      <c r="B1530" s="230" t="s">
        <v>1076</v>
      </c>
      <c r="C1530" s="230" t="s">
        <v>554</v>
      </c>
      <c r="I1530" s="232" t="s">
        <v>4296</v>
      </c>
      <c r="V1530" s="230" t="s">
        <v>4388</v>
      </c>
      <c r="Y1530" s="230" t="s">
        <v>4388</v>
      </c>
      <c r="Z1530" s="230" t="s">
        <v>4388</v>
      </c>
    </row>
    <row r="1531" spans="1:26" x14ac:dyDescent="0.3">
      <c r="A1531" s="230">
        <v>700649</v>
      </c>
      <c r="B1531" s="230" t="s">
        <v>1351</v>
      </c>
      <c r="C1531" s="230" t="s">
        <v>67</v>
      </c>
      <c r="I1531" s="232" t="s">
        <v>4296</v>
      </c>
      <c r="Y1531" s="230" t="s">
        <v>4388</v>
      </c>
      <c r="Z1531" s="230" t="s">
        <v>4388</v>
      </c>
    </row>
    <row r="1532" spans="1:26" x14ac:dyDescent="0.3">
      <c r="A1532" s="230">
        <v>700678</v>
      </c>
      <c r="B1532" s="230" t="s">
        <v>1109</v>
      </c>
      <c r="C1532" s="230" t="s">
        <v>543</v>
      </c>
      <c r="I1532" s="232" t="s">
        <v>4296</v>
      </c>
      <c r="V1532" s="230" t="s">
        <v>4388</v>
      </c>
      <c r="Y1532" s="230" t="s">
        <v>4388</v>
      </c>
      <c r="Z1532" s="230" t="s">
        <v>4388</v>
      </c>
    </row>
    <row r="1533" spans="1:26" x14ac:dyDescent="0.3">
      <c r="A1533" s="230">
        <v>700740</v>
      </c>
      <c r="B1533" s="230" t="s">
        <v>1111</v>
      </c>
      <c r="C1533" s="230" t="s">
        <v>67</v>
      </c>
      <c r="I1533" s="232" t="s">
        <v>4296</v>
      </c>
      <c r="V1533" s="230" t="s">
        <v>4388</v>
      </c>
      <c r="W1533" s="230" t="s">
        <v>4388</v>
      </c>
      <c r="Y1533" s="230" t="s">
        <v>4388</v>
      </c>
      <c r="Z1533" s="230" t="s">
        <v>4388</v>
      </c>
    </row>
    <row r="1534" spans="1:26" x14ac:dyDescent="0.3">
      <c r="A1534" s="230">
        <v>700826</v>
      </c>
      <c r="B1534" s="230" t="s">
        <v>1635</v>
      </c>
      <c r="C1534" s="230" t="s">
        <v>70</v>
      </c>
      <c r="I1534" s="232" t="s">
        <v>4296</v>
      </c>
      <c r="Y1534" s="230" t="s">
        <v>4388</v>
      </c>
      <c r="Z1534" s="230" t="s">
        <v>4388</v>
      </c>
    </row>
    <row r="1535" spans="1:26" x14ac:dyDescent="0.3">
      <c r="A1535" s="230">
        <v>701031</v>
      </c>
      <c r="B1535" s="230" t="s">
        <v>1116</v>
      </c>
      <c r="C1535" s="230" t="s">
        <v>78</v>
      </c>
      <c r="I1535" s="232" t="s">
        <v>4296</v>
      </c>
      <c r="V1535" s="230" t="s">
        <v>4388</v>
      </c>
      <c r="W1535" s="230" t="s">
        <v>4388</v>
      </c>
      <c r="Y1535" s="230" t="s">
        <v>4388</v>
      </c>
      <c r="Z1535" s="230" t="s">
        <v>4388</v>
      </c>
    </row>
    <row r="1536" spans="1:26" x14ac:dyDescent="0.3">
      <c r="A1536" s="230">
        <v>702636</v>
      </c>
      <c r="B1536" s="230" t="s">
        <v>1358</v>
      </c>
      <c r="C1536" s="230" t="s">
        <v>68</v>
      </c>
      <c r="I1536" s="232" t="s">
        <v>4296</v>
      </c>
      <c r="X1536" s="230" t="s">
        <v>4388</v>
      </c>
      <c r="Y1536" s="230" t="s">
        <v>4388</v>
      </c>
      <c r="Z1536" s="230" t="s">
        <v>4388</v>
      </c>
    </row>
    <row r="1537" spans="1:26" x14ac:dyDescent="0.3">
      <c r="A1537" s="230">
        <v>703301</v>
      </c>
      <c r="B1537" s="230" t="s">
        <v>1373</v>
      </c>
      <c r="C1537" s="230" t="s">
        <v>782</v>
      </c>
      <c r="I1537" s="232" t="s">
        <v>4296</v>
      </c>
      <c r="Y1537" s="230" t="s">
        <v>4388</v>
      </c>
      <c r="Z1537" s="230" t="s">
        <v>4388</v>
      </c>
    </row>
    <row r="1538" spans="1:26" x14ac:dyDescent="0.3">
      <c r="A1538" s="230">
        <v>706971</v>
      </c>
      <c r="B1538" s="230" t="s">
        <v>2447</v>
      </c>
      <c r="C1538" s="230" t="s">
        <v>108</v>
      </c>
      <c r="D1538" s="230" t="s">
        <v>3583</v>
      </c>
      <c r="E1538" s="230">
        <v>1</v>
      </c>
      <c r="F1538" s="231">
        <v>36640</v>
      </c>
      <c r="G1538" s="230" t="s">
        <v>261</v>
      </c>
      <c r="H1538" s="232" t="s">
        <v>4288</v>
      </c>
      <c r="I1538" s="232" t="s">
        <v>4288</v>
      </c>
      <c r="J1538" s="232" t="s">
        <v>4288</v>
      </c>
      <c r="K1538" s="230" t="s">
        <v>4360</v>
      </c>
      <c r="L1538" s="232" t="s">
        <v>4288</v>
      </c>
    </row>
    <row r="1539" spans="1:26" x14ac:dyDescent="0.3">
      <c r="A1539" s="230">
        <v>706794</v>
      </c>
      <c r="B1539" s="230" t="s">
        <v>3133</v>
      </c>
      <c r="C1539" s="230" t="s">
        <v>70</v>
      </c>
      <c r="D1539" s="230" t="s">
        <v>4004</v>
      </c>
      <c r="E1539" s="230">
        <v>1</v>
      </c>
      <c r="F1539" s="231">
        <v>36683</v>
      </c>
      <c r="G1539" s="230" t="s">
        <v>3396</v>
      </c>
      <c r="H1539" s="232" t="s">
        <v>4288</v>
      </c>
      <c r="I1539" s="232" t="s">
        <v>4288</v>
      </c>
      <c r="J1539" s="232" t="s">
        <v>4291</v>
      </c>
      <c r="K1539" s="230" t="s">
        <v>4360</v>
      </c>
      <c r="L1539" s="232" t="s">
        <v>4288</v>
      </c>
    </row>
    <row r="1540" spans="1:26" x14ac:dyDescent="0.3">
      <c r="A1540" s="230">
        <v>705269</v>
      </c>
      <c r="B1540" s="230" t="s">
        <v>2840</v>
      </c>
      <c r="C1540" s="230" t="s">
        <v>109</v>
      </c>
      <c r="D1540" s="230" t="s">
        <v>4057</v>
      </c>
      <c r="E1540" s="230">
        <v>1</v>
      </c>
      <c r="F1540" s="231">
        <v>36182</v>
      </c>
      <c r="G1540" s="230" t="s">
        <v>261</v>
      </c>
      <c r="H1540" s="232" t="s">
        <v>4288</v>
      </c>
      <c r="I1540" s="232" t="s">
        <v>4294</v>
      </c>
      <c r="J1540" s="232" t="s">
        <v>4291</v>
      </c>
      <c r="K1540" s="230" t="s">
        <v>4360</v>
      </c>
      <c r="L1540" s="232" t="s">
        <v>4288</v>
      </c>
    </row>
    <row r="1541" spans="1:26" x14ac:dyDescent="0.3">
      <c r="A1541" s="230">
        <v>706519</v>
      </c>
      <c r="B1541" s="230" t="s">
        <v>3037</v>
      </c>
      <c r="C1541" s="230" t="s">
        <v>66</v>
      </c>
      <c r="D1541" s="230" t="s">
        <v>3400</v>
      </c>
      <c r="E1541" s="230">
        <v>1</v>
      </c>
      <c r="F1541" s="231">
        <v>36164</v>
      </c>
      <c r="G1541" s="230" t="s">
        <v>274</v>
      </c>
      <c r="H1541" s="232" t="s">
        <v>4288</v>
      </c>
      <c r="I1541" s="232" t="s">
        <v>4288</v>
      </c>
      <c r="J1541" s="232" t="s">
        <v>4288</v>
      </c>
      <c r="K1541" s="230" t="s">
        <v>4359</v>
      </c>
      <c r="L1541" s="232" t="s">
        <v>4295</v>
      </c>
    </row>
    <row r="1542" spans="1:26" x14ac:dyDescent="0.3">
      <c r="A1542" s="230">
        <v>706757</v>
      </c>
      <c r="B1542" s="230" t="s">
        <v>3117</v>
      </c>
      <c r="C1542" s="230" t="s">
        <v>62</v>
      </c>
      <c r="D1542" s="230" t="s">
        <v>3728</v>
      </c>
      <c r="E1542" s="230">
        <v>1</v>
      </c>
      <c r="F1542" s="231">
        <v>36430</v>
      </c>
      <c r="G1542" s="230" t="s">
        <v>261</v>
      </c>
      <c r="H1542" s="232" t="s">
        <v>4288</v>
      </c>
      <c r="I1542" s="232" t="s">
        <v>4288</v>
      </c>
      <c r="J1542" s="232" t="s">
        <v>4288</v>
      </c>
      <c r="K1542" s="230" t="s">
        <v>4359</v>
      </c>
      <c r="L1542" s="232" t="s">
        <v>4288</v>
      </c>
    </row>
    <row r="1543" spans="1:26" x14ac:dyDescent="0.3">
      <c r="A1543" s="230">
        <v>706598</v>
      </c>
      <c r="B1543" s="230" t="s">
        <v>3059</v>
      </c>
      <c r="C1543" s="230" t="s">
        <v>66</v>
      </c>
      <c r="D1543" s="230" t="s">
        <v>3393</v>
      </c>
      <c r="E1543" s="230">
        <v>1</v>
      </c>
      <c r="F1543" s="231">
        <v>36246</v>
      </c>
      <c r="G1543" s="230" t="s">
        <v>261</v>
      </c>
      <c r="H1543" s="232" t="s">
        <v>4288</v>
      </c>
      <c r="I1543" s="232" t="s">
        <v>4288</v>
      </c>
      <c r="J1543" s="232" t="s">
        <v>4288</v>
      </c>
      <c r="K1543" s="230" t="s">
        <v>4359</v>
      </c>
      <c r="L1543" s="232" t="s">
        <v>4288</v>
      </c>
    </row>
    <row r="1544" spans="1:26" x14ac:dyDescent="0.3">
      <c r="A1544" s="230">
        <v>706589</v>
      </c>
      <c r="B1544" s="230" t="s">
        <v>3058</v>
      </c>
      <c r="C1544" s="230" t="s">
        <v>331</v>
      </c>
      <c r="D1544" s="230" t="s">
        <v>3680</v>
      </c>
      <c r="E1544" s="230">
        <v>1</v>
      </c>
      <c r="F1544" s="231">
        <v>36027</v>
      </c>
      <c r="G1544" s="230" t="s">
        <v>261</v>
      </c>
      <c r="H1544" s="232" t="s">
        <v>4288</v>
      </c>
      <c r="I1544" s="232" t="s">
        <v>4288</v>
      </c>
      <c r="J1544" s="232" t="s">
        <v>4288</v>
      </c>
      <c r="K1544" s="230" t="s">
        <v>4359</v>
      </c>
      <c r="L1544" s="232" t="s">
        <v>4288</v>
      </c>
    </row>
    <row r="1545" spans="1:26" x14ac:dyDescent="0.3">
      <c r="A1545" s="230">
        <v>706472</v>
      </c>
      <c r="B1545" s="230" t="s">
        <v>2239</v>
      </c>
      <c r="C1545" s="230" t="s">
        <v>423</v>
      </c>
      <c r="D1545" s="230" t="s">
        <v>3665</v>
      </c>
      <c r="E1545" s="230">
        <v>1</v>
      </c>
      <c r="F1545" s="231">
        <v>36166</v>
      </c>
      <c r="G1545" s="230" t="s">
        <v>3349</v>
      </c>
      <c r="H1545" s="232" t="s">
        <v>4288</v>
      </c>
      <c r="I1545" s="232" t="s">
        <v>4288</v>
      </c>
      <c r="J1545" s="232" t="s">
        <v>4288</v>
      </c>
      <c r="K1545" s="230" t="s">
        <v>4359</v>
      </c>
      <c r="L1545" s="232" t="s">
        <v>4288</v>
      </c>
    </row>
    <row r="1546" spans="1:26" x14ac:dyDescent="0.3">
      <c r="A1546" s="230">
        <v>707023</v>
      </c>
      <c r="B1546" s="230" t="s">
        <v>3217</v>
      </c>
      <c r="C1546" s="230" t="s">
        <v>802</v>
      </c>
      <c r="D1546" s="230" t="s">
        <v>3426</v>
      </c>
      <c r="E1546" s="230">
        <v>1</v>
      </c>
      <c r="F1546" s="231">
        <v>36161</v>
      </c>
      <c r="G1546" s="230" t="s">
        <v>3436</v>
      </c>
      <c r="H1546" s="232" t="s">
        <v>4288</v>
      </c>
      <c r="I1546" s="232" t="s">
        <v>4288</v>
      </c>
      <c r="J1546" s="232" t="s">
        <v>4288</v>
      </c>
      <c r="K1546" s="230" t="s">
        <v>4359</v>
      </c>
      <c r="L1546" s="232" t="s">
        <v>4292</v>
      </c>
    </row>
    <row r="1547" spans="1:26" x14ac:dyDescent="0.3">
      <c r="A1547" s="230">
        <v>706580</v>
      </c>
      <c r="B1547" s="230" t="s">
        <v>3056</v>
      </c>
      <c r="C1547" s="230" t="s">
        <v>316</v>
      </c>
      <c r="D1547" s="230" t="s">
        <v>3690</v>
      </c>
      <c r="E1547" s="230">
        <v>1</v>
      </c>
      <c r="F1547" s="231">
        <v>36526</v>
      </c>
      <c r="G1547" s="230" t="s">
        <v>4061</v>
      </c>
      <c r="H1547" s="232" t="s">
        <v>4288</v>
      </c>
      <c r="I1547" s="232" t="s">
        <v>4288</v>
      </c>
      <c r="J1547" s="232" t="s">
        <v>4288</v>
      </c>
      <c r="K1547" s="230" t="s">
        <v>4359</v>
      </c>
      <c r="L1547" s="232" t="s">
        <v>4292</v>
      </c>
    </row>
    <row r="1548" spans="1:26" x14ac:dyDescent="0.3">
      <c r="A1548" s="230">
        <v>706504</v>
      </c>
      <c r="B1548" s="230" t="s">
        <v>3035</v>
      </c>
      <c r="C1548" s="230" t="s">
        <v>633</v>
      </c>
      <c r="D1548" s="230" t="s">
        <v>3672</v>
      </c>
      <c r="E1548" s="230">
        <v>1</v>
      </c>
      <c r="F1548" s="231">
        <v>36108</v>
      </c>
      <c r="G1548" s="230" t="s">
        <v>261</v>
      </c>
      <c r="H1548" s="232" t="s">
        <v>4288</v>
      </c>
      <c r="I1548" s="232" t="s">
        <v>4292</v>
      </c>
      <c r="J1548" s="232" t="s">
        <v>4288</v>
      </c>
      <c r="K1548" s="230" t="s">
        <v>4359</v>
      </c>
      <c r="L1548" s="232" t="s">
        <v>4288</v>
      </c>
    </row>
    <row r="1549" spans="1:26" x14ac:dyDescent="0.3">
      <c r="A1549" s="230">
        <v>706265</v>
      </c>
      <c r="B1549" s="230" t="s">
        <v>2557</v>
      </c>
      <c r="C1549" s="230" t="s">
        <v>87</v>
      </c>
      <c r="D1549" s="230" t="s">
        <v>3337</v>
      </c>
      <c r="E1549" s="230">
        <v>1</v>
      </c>
      <c r="F1549" s="231">
        <v>36011</v>
      </c>
      <c r="G1549" s="230" t="s">
        <v>3627</v>
      </c>
      <c r="H1549" s="232" t="s">
        <v>4288</v>
      </c>
      <c r="I1549" s="232" t="s">
        <v>4292</v>
      </c>
      <c r="J1549" s="232" t="s">
        <v>4288</v>
      </c>
      <c r="K1549" s="230" t="s">
        <v>4359</v>
      </c>
      <c r="L1549" s="232" t="s">
        <v>4292</v>
      </c>
    </row>
    <row r="1550" spans="1:26" x14ac:dyDescent="0.3">
      <c r="A1550" s="230">
        <v>705609</v>
      </c>
      <c r="B1550" s="230" t="s">
        <v>2879</v>
      </c>
      <c r="C1550" s="230" t="s">
        <v>66</v>
      </c>
      <c r="D1550" s="230" t="s">
        <v>3303</v>
      </c>
      <c r="E1550" s="230">
        <v>1</v>
      </c>
      <c r="F1550" s="231">
        <v>35796</v>
      </c>
      <c r="G1550" s="230" t="s">
        <v>261</v>
      </c>
      <c r="H1550" s="232" t="s">
        <v>4288</v>
      </c>
      <c r="I1550" s="232" t="s">
        <v>4292</v>
      </c>
      <c r="J1550" s="232" t="s">
        <v>4291</v>
      </c>
      <c r="K1550" s="230" t="s">
        <v>4359</v>
      </c>
      <c r="L1550" s="232" t="s">
        <v>4288</v>
      </c>
    </row>
    <row r="1551" spans="1:26" x14ac:dyDescent="0.3">
      <c r="A1551" s="230">
        <v>705593</v>
      </c>
      <c r="B1551" s="230" t="s">
        <v>815</v>
      </c>
      <c r="C1551" s="230" t="s">
        <v>126</v>
      </c>
      <c r="D1551" s="230" t="s">
        <v>3551</v>
      </c>
      <c r="E1551" s="230">
        <v>1</v>
      </c>
      <c r="F1551" s="231">
        <v>35733</v>
      </c>
      <c r="G1551" s="230" t="s">
        <v>261</v>
      </c>
      <c r="H1551" s="232" t="s">
        <v>4288</v>
      </c>
      <c r="I1551" s="232" t="s">
        <v>4292</v>
      </c>
      <c r="J1551" s="232" t="s">
        <v>4291</v>
      </c>
      <c r="K1551" s="230" t="s">
        <v>4359</v>
      </c>
      <c r="L1551" s="232" t="s">
        <v>4288</v>
      </c>
    </row>
    <row r="1552" spans="1:26" x14ac:dyDescent="0.3">
      <c r="A1552" s="230">
        <v>705479</v>
      </c>
      <c r="B1552" s="230" t="s">
        <v>1045</v>
      </c>
      <c r="C1552" s="230" t="s">
        <v>342</v>
      </c>
      <c r="D1552" s="230" t="s">
        <v>3358</v>
      </c>
      <c r="E1552" s="230">
        <v>1</v>
      </c>
      <c r="F1552" s="231">
        <v>36545</v>
      </c>
      <c r="G1552" s="230" t="s">
        <v>4064</v>
      </c>
      <c r="H1552" s="232" t="s">
        <v>4288</v>
      </c>
      <c r="I1552" s="232" t="s">
        <v>4292</v>
      </c>
      <c r="J1552" s="232" t="s">
        <v>4291</v>
      </c>
      <c r="K1552" s="230" t="s">
        <v>4359</v>
      </c>
      <c r="L1552" s="232" t="s">
        <v>4288</v>
      </c>
    </row>
    <row r="1553" spans="1:12" x14ac:dyDescent="0.3">
      <c r="A1553" s="230">
        <v>705451</v>
      </c>
      <c r="B1553" s="230" t="s">
        <v>2855</v>
      </c>
      <c r="C1553" s="230" t="s">
        <v>191</v>
      </c>
      <c r="D1553" s="230" t="s">
        <v>3513</v>
      </c>
      <c r="E1553" s="230">
        <v>1</v>
      </c>
      <c r="F1553" s="231">
        <v>36240</v>
      </c>
      <c r="G1553" s="230" t="s">
        <v>261</v>
      </c>
      <c r="H1553" s="232" t="s">
        <v>4288</v>
      </c>
      <c r="I1553" s="232" t="s">
        <v>4292</v>
      </c>
      <c r="J1553" s="232" t="s">
        <v>4291</v>
      </c>
      <c r="K1553" s="230" t="s">
        <v>4359</v>
      </c>
      <c r="L1553" s="232" t="s">
        <v>4288</v>
      </c>
    </row>
    <row r="1554" spans="1:12" x14ac:dyDescent="0.3">
      <c r="A1554" s="230">
        <v>705445</v>
      </c>
      <c r="B1554" s="230" t="s">
        <v>2854</v>
      </c>
      <c r="C1554" s="230" t="s">
        <v>317</v>
      </c>
      <c r="D1554" s="230" t="s">
        <v>2348</v>
      </c>
      <c r="E1554" s="230">
        <v>1</v>
      </c>
      <c r="F1554" s="231">
        <v>35796</v>
      </c>
      <c r="G1554" s="230" t="s">
        <v>261</v>
      </c>
      <c r="H1554" s="232" t="s">
        <v>4288</v>
      </c>
      <c r="I1554" s="232" t="s">
        <v>4292</v>
      </c>
      <c r="J1554" s="232" t="s">
        <v>4291</v>
      </c>
      <c r="K1554" s="230" t="s">
        <v>4359</v>
      </c>
      <c r="L1554" s="232" t="s">
        <v>4288</v>
      </c>
    </row>
    <row r="1555" spans="1:12" x14ac:dyDescent="0.3">
      <c r="A1555" s="230">
        <v>705416</v>
      </c>
      <c r="B1555" s="230" t="s">
        <v>387</v>
      </c>
      <c r="C1555" s="230" t="s">
        <v>77</v>
      </c>
      <c r="D1555" s="230" t="s">
        <v>3274</v>
      </c>
      <c r="E1555" s="230">
        <v>1</v>
      </c>
      <c r="F1555" s="231">
        <v>35988</v>
      </c>
      <c r="G1555" s="230" t="s">
        <v>261</v>
      </c>
      <c r="H1555" s="232" t="s">
        <v>4288</v>
      </c>
      <c r="I1555" s="232" t="s">
        <v>4292</v>
      </c>
      <c r="J1555" s="232" t="s">
        <v>4291</v>
      </c>
      <c r="K1555" s="230" t="s">
        <v>4359</v>
      </c>
      <c r="L1555" s="232" t="s">
        <v>4288</v>
      </c>
    </row>
    <row r="1556" spans="1:12" x14ac:dyDescent="0.3">
      <c r="A1556" s="230">
        <v>705179</v>
      </c>
      <c r="B1556" s="230" t="s">
        <v>2836</v>
      </c>
      <c r="C1556" s="230" t="s">
        <v>112</v>
      </c>
      <c r="D1556" s="230" t="s">
        <v>3395</v>
      </c>
      <c r="E1556" s="230">
        <v>1</v>
      </c>
      <c r="F1556" s="231">
        <v>36526</v>
      </c>
      <c r="G1556" s="230" t="s">
        <v>4060</v>
      </c>
      <c r="H1556" s="232" t="s">
        <v>4288</v>
      </c>
      <c r="I1556" s="232" t="s">
        <v>4292</v>
      </c>
      <c r="J1556" s="232" t="s">
        <v>4291</v>
      </c>
      <c r="K1556" s="230" t="s">
        <v>4359</v>
      </c>
      <c r="L1556" s="232" t="s">
        <v>4288</v>
      </c>
    </row>
    <row r="1557" spans="1:12" x14ac:dyDescent="0.3">
      <c r="A1557" s="230">
        <v>704876</v>
      </c>
      <c r="B1557" s="230" t="s">
        <v>2794</v>
      </c>
      <c r="C1557" s="230" t="s">
        <v>319</v>
      </c>
      <c r="D1557" s="230" t="s">
        <v>3502</v>
      </c>
      <c r="E1557" s="230">
        <v>1</v>
      </c>
      <c r="F1557" s="231">
        <v>36332</v>
      </c>
      <c r="G1557" s="230" t="s">
        <v>261</v>
      </c>
      <c r="H1557" s="232" t="s">
        <v>4288</v>
      </c>
      <c r="I1557" s="232" t="s">
        <v>4292</v>
      </c>
      <c r="J1557" s="232" t="s">
        <v>4291</v>
      </c>
      <c r="K1557" s="230" t="s">
        <v>4359</v>
      </c>
      <c r="L1557" s="232" t="s">
        <v>4288</v>
      </c>
    </row>
    <row r="1558" spans="1:12" x14ac:dyDescent="0.3">
      <c r="A1558" s="230">
        <v>704870</v>
      </c>
      <c r="B1558" s="230" t="s">
        <v>2900</v>
      </c>
      <c r="C1558" s="230" t="s">
        <v>62</v>
      </c>
      <c r="D1558" s="230" t="s">
        <v>3925</v>
      </c>
      <c r="E1558" s="230">
        <v>1</v>
      </c>
      <c r="F1558" s="231">
        <v>36192</v>
      </c>
      <c r="G1558" s="230" t="s">
        <v>3501</v>
      </c>
      <c r="H1558" s="232" t="s">
        <v>4288</v>
      </c>
      <c r="I1558" s="232" t="s">
        <v>4292</v>
      </c>
      <c r="J1558" s="232" t="s">
        <v>4291</v>
      </c>
      <c r="K1558" s="230" t="s">
        <v>4359</v>
      </c>
      <c r="L1558" s="232" t="s">
        <v>4288</v>
      </c>
    </row>
    <row r="1559" spans="1:12" x14ac:dyDescent="0.3">
      <c r="A1559" s="230">
        <v>704972</v>
      </c>
      <c r="B1559" s="230" t="s">
        <v>2805</v>
      </c>
      <c r="C1559" s="230" t="s">
        <v>103</v>
      </c>
      <c r="D1559" s="230" t="s">
        <v>3513</v>
      </c>
      <c r="E1559" s="230">
        <v>1</v>
      </c>
      <c r="F1559" s="231">
        <v>33805</v>
      </c>
      <c r="G1559" s="230" t="s">
        <v>3965</v>
      </c>
      <c r="H1559" s="232" t="s">
        <v>4288</v>
      </c>
      <c r="I1559" s="232" t="s">
        <v>4292</v>
      </c>
      <c r="J1559" s="232" t="s">
        <v>4291</v>
      </c>
      <c r="K1559" s="230" t="s">
        <v>4359</v>
      </c>
      <c r="L1559" s="232" t="s">
        <v>4292</v>
      </c>
    </row>
    <row r="1560" spans="1:12" x14ac:dyDescent="0.3">
      <c r="A1560" s="230">
        <v>706732</v>
      </c>
      <c r="B1560" s="230" t="s">
        <v>3115</v>
      </c>
      <c r="C1560" s="230" t="s">
        <v>66</v>
      </c>
      <c r="D1560" s="230" t="s">
        <v>3725</v>
      </c>
      <c r="E1560" s="230">
        <v>1</v>
      </c>
      <c r="F1560" s="231">
        <v>36555</v>
      </c>
      <c r="G1560" s="230" t="s">
        <v>4065</v>
      </c>
      <c r="H1560" s="232" t="s">
        <v>4288</v>
      </c>
      <c r="I1560" s="232" t="s">
        <v>4292</v>
      </c>
      <c r="J1560" s="232" t="s">
        <v>4291</v>
      </c>
      <c r="K1560" s="230" t="s">
        <v>4359</v>
      </c>
      <c r="L1560" s="232" t="s">
        <v>4299</v>
      </c>
    </row>
    <row r="1561" spans="1:12" x14ac:dyDescent="0.3">
      <c r="A1561" s="230">
        <v>705177</v>
      </c>
      <c r="B1561" s="230" t="s">
        <v>2902</v>
      </c>
      <c r="C1561" s="230" t="s">
        <v>89</v>
      </c>
      <c r="D1561" s="230" t="s">
        <v>3274</v>
      </c>
      <c r="E1561" s="230">
        <v>1</v>
      </c>
      <c r="F1561" s="231">
        <v>36540</v>
      </c>
      <c r="G1561" s="230" t="s">
        <v>261</v>
      </c>
      <c r="H1561" s="232" t="s">
        <v>4288</v>
      </c>
      <c r="I1561" s="232" t="s">
        <v>4292</v>
      </c>
      <c r="J1561" s="232" t="s">
        <v>4291</v>
      </c>
      <c r="K1561" s="230" t="s">
        <v>4359</v>
      </c>
      <c r="L1561" s="232" t="s">
        <v>4299</v>
      </c>
    </row>
    <row r="1562" spans="1:12" x14ac:dyDescent="0.3">
      <c r="A1562" s="230">
        <v>706815</v>
      </c>
      <c r="B1562" s="230" t="s">
        <v>3140</v>
      </c>
      <c r="C1562" s="230" t="s">
        <v>68</v>
      </c>
      <c r="D1562" s="230" t="s">
        <v>4056</v>
      </c>
      <c r="E1562" s="230">
        <v>1</v>
      </c>
      <c r="F1562" s="231">
        <v>36284</v>
      </c>
      <c r="G1562" s="230" t="s">
        <v>274</v>
      </c>
      <c r="H1562" s="232" t="s">
        <v>4288</v>
      </c>
      <c r="I1562" s="232" t="s">
        <v>4293</v>
      </c>
      <c r="J1562" s="232" t="s">
        <v>4291</v>
      </c>
      <c r="K1562" s="230" t="s">
        <v>4359</v>
      </c>
      <c r="L1562" s="232" t="s">
        <v>4295</v>
      </c>
    </row>
    <row r="1563" spans="1:12" x14ac:dyDescent="0.3">
      <c r="A1563" s="230">
        <v>704787</v>
      </c>
      <c r="B1563" s="230" t="s">
        <v>2784</v>
      </c>
      <c r="C1563" s="230" t="s">
        <v>104</v>
      </c>
      <c r="D1563" s="230" t="s">
        <v>3345</v>
      </c>
      <c r="E1563" s="230">
        <v>1</v>
      </c>
      <c r="F1563" s="231">
        <v>35869</v>
      </c>
      <c r="G1563" s="230" t="s">
        <v>4040</v>
      </c>
      <c r="H1563" s="232" t="s">
        <v>4288</v>
      </c>
      <c r="I1563" s="232" t="s">
        <v>4294</v>
      </c>
      <c r="J1563" s="232" t="s">
        <v>4291</v>
      </c>
      <c r="K1563" s="230" t="s">
        <v>4359</v>
      </c>
      <c r="L1563" s="232" t="s">
        <v>4303</v>
      </c>
    </row>
    <row r="1564" spans="1:12" x14ac:dyDescent="0.3">
      <c r="A1564" s="230">
        <v>705608</v>
      </c>
      <c r="B1564" s="230" t="s">
        <v>2878</v>
      </c>
      <c r="C1564" s="230" t="s">
        <v>123</v>
      </c>
      <c r="D1564" s="230" t="s">
        <v>3295</v>
      </c>
      <c r="E1564" s="230">
        <v>1</v>
      </c>
      <c r="F1564" s="231">
        <v>36526</v>
      </c>
      <c r="G1564" s="230" t="s">
        <v>272</v>
      </c>
      <c r="H1564" s="232" t="s">
        <v>4288</v>
      </c>
      <c r="I1564" s="232" t="s">
        <v>4295</v>
      </c>
      <c r="J1564" s="232" t="s">
        <v>4291</v>
      </c>
      <c r="K1564" s="230" t="s">
        <v>4359</v>
      </c>
      <c r="L1564" s="232" t="s">
        <v>4288</v>
      </c>
    </row>
    <row r="1565" spans="1:12" x14ac:dyDescent="0.3">
      <c r="A1565" s="230">
        <v>706645</v>
      </c>
      <c r="B1565" s="230" t="s">
        <v>3075</v>
      </c>
      <c r="C1565" s="230" t="s">
        <v>178</v>
      </c>
      <c r="D1565" s="230" t="s">
        <v>3986</v>
      </c>
      <c r="E1565" s="230">
        <v>1</v>
      </c>
      <c r="F1565" s="231">
        <v>34481</v>
      </c>
      <c r="G1565" s="230" t="s">
        <v>261</v>
      </c>
      <c r="H1565" s="232" t="s">
        <v>4297</v>
      </c>
      <c r="I1565" s="232" t="s">
        <v>4288</v>
      </c>
      <c r="J1565" s="232" t="s">
        <v>4288</v>
      </c>
      <c r="K1565" s="230" t="s">
        <v>4358</v>
      </c>
      <c r="L1565" s="232" t="s">
        <v>4288</v>
      </c>
    </row>
    <row r="1566" spans="1:12" x14ac:dyDescent="0.3">
      <c r="A1566" s="230">
        <v>707128</v>
      </c>
      <c r="B1566" s="230" t="s">
        <v>3251</v>
      </c>
      <c r="C1566" s="230" t="s">
        <v>118</v>
      </c>
      <c r="D1566" s="230" t="s">
        <v>4042</v>
      </c>
      <c r="E1566" s="230">
        <v>1</v>
      </c>
      <c r="F1566" s="231">
        <v>35906</v>
      </c>
      <c r="G1566" s="230" t="s">
        <v>261</v>
      </c>
      <c r="H1566" s="232" t="s">
        <v>4288</v>
      </c>
      <c r="I1566" s="232" t="s">
        <v>4288</v>
      </c>
      <c r="J1566" s="232" t="s">
        <v>4288</v>
      </c>
      <c r="K1566" s="230" t="s">
        <v>4358</v>
      </c>
      <c r="L1566" s="232" t="s">
        <v>4288</v>
      </c>
    </row>
    <row r="1567" spans="1:12" x14ac:dyDescent="0.3">
      <c r="A1567" s="230">
        <v>707061</v>
      </c>
      <c r="B1567" s="230" t="s">
        <v>3229</v>
      </c>
      <c r="C1567" s="230" t="s">
        <v>109</v>
      </c>
      <c r="D1567" s="230" t="s">
        <v>3807</v>
      </c>
      <c r="E1567" s="230">
        <v>1</v>
      </c>
      <c r="F1567" s="231">
        <v>35468</v>
      </c>
      <c r="G1567" s="230" t="s">
        <v>261</v>
      </c>
      <c r="H1567" s="232" t="s">
        <v>4288</v>
      </c>
      <c r="I1567" s="232" t="s">
        <v>4288</v>
      </c>
      <c r="J1567" s="232" t="s">
        <v>4288</v>
      </c>
      <c r="K1567" s="230" t="s">
        <v>4358</v>
      </c>
      <c r="L1567" s="232" t="s">
        <v>4288</v>
      </c>
    </row>
    <row r="1568" spans="1:12" x14ac:dyDescent="0.3">
      <c r="A1568" s="230">
        <v>706458</v>
      </c>
      <c r="B1568" s="230" t="s">
        <v>3020</v>
      </c>
      <c r="C1568" s="230" t="s">
        <v>82</v>
      </c>
      <c r="D1568" s="230" t="s">
        <v>3661</v>
      </c>
      <c r="E1568" s="230">
        <v>1</v>
      </c>
      <c r="F1568" s="231">
        <v>36161</v>
      </c>
      <c r="G1568" s="230" t="s">
        <v>4050</v>
      </c>
      <c r="H1568" s="232" t="s">
        <v>4288</v>
      </c>
      <c r="I1568" s="232" t="s">
        <v>4288</v>
      </c>
      <c r="J1568" s="232" t="s">
        <v>4288</v>
      </c>
      <c r="K1568" s="230" t="s">
        <v>4358</v>
      </c>
      <c r="L1568" s="232" t="s">
        <v>4288</v>
      </c>
    </row>
    <row r="1569" spans="1:12" x14ac:dyDescent="0.3">
      <c r="A1569" s="230">
        <v>706596</v>
      </c>
      <c r="B1569" s="230" t="s">
        <v>2320</v>
      </c>
      <c r="C1569" s="230" t="s">
        <v>678</v>
      </c>
      <c r="D1569" s="230" t="s">
        <v>3691</v>
      </c>
      <c r="E1569" s="230">
        <v>1</v>
      </c>
      <c r="F1569" s="231">
        <v>35511</v>
      </c>
      <c r="G1569" s="230" t="s">
        <v>3484</v>
      </c>
      <c r="H1569" s="232" t="s">
        <v>4288</v>
      </c>
      <c r="I1569" s="232" t="s">
        <v>4288</v>
      </c>
      <c r="J1569" s="232" t="s">
        <v>4288</v>
      </c>
      <c r="K1569" s="230" t="s">
        <v>4358</v>
      </c>
      <c r="L1569" s="232" t="s">
        <v>4292</v>
      </c>
    </row>
    <row r="1570" spans="1:12" x14ac:dyDescent="0.3">
      <c r="A1570" s="230">
        <v>706537</v>
      </c>
      <c r="B1570" s="230" t="s">
        <v>1058</v>
      </c>
      <c r="C1570" s="230" t="s">
        <v>470</v>
      </c>
      <c r="D1570" s="230" t="s">
        <v>3679</v>
      </c>
      <c r="E1570" s="230">
        <v>1</v>
      </c>
      <c r="F1570" s="231">
        <v>35796</v>
      </c>
      <c r="H1570" s="232" t="s">
        <v>4288</v>
      </c>
      <c r="I1570" s="232" t="s">
        <v>4292</v>
      </c>
      <c r="J1570" s="232" t="s">
        <v>4288</v>
      </c>
      <c r="K1570" s="230" t="s">
        <v>4358</v>
      </c>
      <c r="L1570" s="232" t="s">
        <v>4294</v>
      </c>
    </row>
    <row r="1571" spans="1:12" x14ac:dyDescent="0.3">
      <c r="A1571" s="230">
        <v>706035</v>
      </c>
      <c r="B1571" s="230" t="s">
        <v>2970</v>
      </c>
      <c r="C1571" s="230" t="s">
        <v>331</v>
      </c>
      <c r="D1571" s="230" t="s">
        <v>3263</v>
      </c>
      <c r="E1571" s="230">
        <v>1</v>
      </c>
      <c r="F1571" s="231">
        <v>35800</v>
      </c>
      <c r="G1571" s="230" t="s">
        <v>3503</v>
      </c>
      <c r="H1571" s="232" t="s">
        <v>4288</v>
      </c>
      <c r="I1571" s="232" t="s">
        <v>4292</v>
      </c>
      <c r="J1571" s="232" t="s">
        <v>4288</v>
      </c>
      <c r="K1571" s="230" t="s">
        <v>4358</v>
      </c>
      <c r="L1571" s="232" t="s">
        <v>4288</v>
      </c>
    </row>
    <row r="1572" spans="1:12" x14ac:dyDescent="0.3">
      <c r="A1572" s="230">
        <v>705427</v>
      </c>
      <c r="B1572" s="230" t="s">
        <v>2853</v>
      </c>
      <c r="C1572" s="230" t="s">
        <v>83</v>
      </c>
      <c r="D1572" s="230" t="s">
        <v>3540</v>
      </c>
      <c r="E1572" s="230">
        <v>1</v>
      </c>
      <c r="F1572" s="231">
        <v>36022</v>
      </c>
      <c r="G1572" s="230" t="s">
        <v>261</v>
      </c>
      <c r="H1572" s="232" t="s">
        <v>4288</v>
      </c>
      <c r="I1572" s="232" t="s">
        <v>4292</v>
      </c>
      <c r="J1572" s="232" t="s">
        <v>4288</v>
      </c>
      <c r="K1572" s="230" t="s">
        <v>4358</v>
      </c>
      <c r="L1572" s="232" t="s">
        <v>4288</v>
      </c>
    </row>
    <row r="1573" spans="1:12" x14ac:dyDescent="0.3">
      <c r="A1573" s="230">
        <v>705919</v>
      </c>
      <c r="B1573" s="230" t="s">
        <v>2948</v>
      </c>
      <c r="C1573" s="230" t="s">
        <v>103</v>
      </c>
      <c r="D1573" s="230" t="s">
        <v>3415</v>
      </c>
      <c r="E1573" s="230">
        <v>1</v>
      </c>
      <c r="F1573" s="231">
        <v>36073</v>
      </c>
      <c r="G1573" s="230" t="s">
        <v>261</v>
      </c>
      <c r="H1573" s="232" t="s">
        <v>4288</v>
      </c>
      <c r="I1573" s="232" t="s">
        <v>4292</v>
      </c>
      <c r="J1573" s="232" t="s">
        <v>4288</v>
      </c>
      <c r="K1573" s="230" t="s">
        <v>4358</v>
      </c>
      <c r="L1573" s="232" t="s">
        <v>4292</v>
      </c>
    </row>
    <row r="1574" spans="1:12" x14ac:dyDescent="0.3">
      <c r="A1574" s="230">
        <v>705748</v>
      </c>
      <c r="B1574" s="230" t="s">
        <v>1047</v>
      </c>
      <c r="C1574" s="230" t="s">
        <v>100</v>
      </c>
      <c r="D1574" s="230" t="s">
        <v>3368</v>
      </c>
      <c r="E1574" s="230">
        <v>1</v>
      </c>
      <c r="F1574" s="231">
        <v>35820</v>
      </c>
      <c r="G1574" s="230" t="s">
        <v>3564</v>
      </c>
      <c r="H1574" s="232" t="s">
        <v>4288</v>
      </c>
      <c r="I1574" s="232" t="s">
        <v>4295</v>
      </c>
      <c r="J1574" s="232" t="s">
        <v>4288</v>
      </c>
      <c r="K1574" s="230" t="s">
        <v>4358</v>
      </c>
      <c r="L1574" s="232" t="s">
        <v>4303</v>
      </c>
    </row>
    <row r="1575" spans="1:12" x14ac:dyDescent="0.3">
      <c r="A1575" s="230">
        <v>706632</v>
      </c>
      <c r="B1575" s="230" t="s">
        <v>3072</v>
      </c>
      <c r="C1575" s="230" t="s">
        <v>555</v>
      </c>
      <c r="D1575" s="230" t="s">
        <v>3698</v>
      </c>
      <c r="E1575" s="230">
        <v>1</v>
      </c>
      <c r="F1575" s="231">
        <v>35817</v>
      </c>
      <c r="G1575" s="230" t="s">
        <v>3699</v>
      </c>
      <c r="H1575" s="232" t="s">
        <v>4288</v>
      </c>
      <c r="I1575" s="232" t="s">
        <v>4295</v>
      </c>
      <c r="J1575" s="232" t="s">
        <v>4288</v>
      </c>
      <c r="K1575" s="230" t="s">
        <v>4358</v>
      </c>
      <c r="L1575" s="232" t="s">
        <v>4293</v>
      </c>
    </row>
    <row r="1576" spans="1:12" x14ac:dyDescent="0.3">
      <c r="A1576" s="230">
        <v>706395</v>
      </c>
      <c r="B1576" s="230" t="s">
        <v>2610</v>
      </c>
      <c r="C1576" s="230" t="s">
        <v>102</v>
      </c>
      <c r="D1576" s="230" t="s">
        <v>3651</v>
      </c>
      <c r="E1576" s="230">
        <v>1</v>
      </c>
      <c r="F1576" s="231">
        <v>35929</v>
      </c>
      <c r="G1576" s="230" t="s">
        <v>3652</v>
      </c>
      <c r="H1576" s="232" t="s">
        <v>4288</v>
      </c>
      <c r="I1576" s="232" t="s">
        <v>4288</v>
      </c>
      <c r="J1576" s="232" t="s">
        <v>4291</v>
      </c>
      <c r="K1576" s="230" t="s">
        <v>4358</v>
      </c>
      <c r="L1576" s="232" t="s">
        <v>4302</v>
      </c>
    </row>
    <row r="1577" spans="1:12" x14ac:dyDescent="0.3">
      <c r="A1577" s="230">
        <v>705640</v>
      </c>
      <c r="B1577" s="230" t="s">
        <v>2909</v>
      </c>
      <c r="C1577" s="230" t="s">
        <v>575</v>
      </c>
      <c r="D1577" s="230" t="s">
        <v>3555</v>
      </c>
      <c r="E1577" s="230">
        <v>1</v>
      </c>
      <c r="F1577" s="231">
        <v>35796</v>
      </c>
      <c r="G1577" s="230" t="s">
        <v>3556</v>
      </c>
      <c r="H1577" s="232" t="s">
        <v>4288</v>
      </c>
      <c r="I1577" s="232" t="s">
        <v>4288</v>
      </c>
      <c r="J1577" s="232" t="s">
        <v>4291</v>
      </c>
      <c r="K1577" s="230" t="s">
        <v>4358</v>
      </c>
      <c r="L1577" s="232" t="s">
        <v>4288</v>
      </c>
    </row>
    <row r="1578" spans="1:12" x14ac:dyDescent="0.3">
      <c r="A1578" s="230">
        <v>706459</v>
      </c>
      <c r="B1578" s="230" t="s">
        <v>3021</v>
      </c>
      <c r="C1578" s="230" t="s">
        <v>103</v>
      </c>
      <c r="D1578" s="230" t="s">
        <v>3351</v>
      </c>
      <c r="E1578" s="230">
        <v>1</v>
      </c>
      <c r="F1578" s="231">
        <v>36181</v>
      </c>
      <c r="G1578" s="230" t="s">
        <v>3662</v>
      </c>
      <c r="H1578" s="232" t="s">
        <v>4288</v>
      </c>
      <c r="I1578" s="232" t="s">
        <v>4292</v>
      </c>
      <c r="J1578" s="232" t="s">
        <v>4291</v>
      </c>
      <c r="K1578" s="230" t="s">
        <v>4358</v>
      </c>
      <c r="L1578" s="232" t="s">
        <v>4301</v>
      </c>
    </row>
    <row r="1579" spans="1:12" x14ac:dyDescent="0.3">
      <c r="A1579" s="230">
        <v>704783</v>
      </c>
      <c r="B1579" s="230" t="s">
        <v>2783</v>
      </c>
      <c r="C1579" s="230" t="s">
        <v>194</v>
      </c>
      <c r="D1579" s="230" t="s">
        <v>3308</v>
      </c>
      <c r="E1579" s="230">
        <v>1</v>
      </c>
      <c r="F1579" s="231">
        <v>35800</v>
      </c>
      <c r="G1579" s="230" t="s">
        <v>3490</v>
      </c>
      <c r="H1579" s="232" t="s">
        <v>4288</v>
      </c>
      <c r="I1579" s="232" t="s">
        <v>4292</v>
      </c>
      <c r="J1579" s="232" t="s">
        <v>4291</v>
      </c>
      <c r="K1579" s="230" t="s">
        <v>4358</v>
      </c>
      <c r="L1579" s="232" t="s">
        <v>4288</v>
      </c>
    </row>
    <row r="1580" spans="1:12" x14ac:dyDescent="0.3">
      <c r="A1580" s="230">
        <v>704570</v>
      </c>
      <c r="B1580" s="230" t="s">
        <v>2770</v>
      </c>
      <c r="C1580" s="230" t="s">
        <v>375</v>
      </c>
      <c r="D1580" s="230" t="s">
        <v>3469</v>
      </c>
      <c r="E1580" s="230">
        <v>1</v>
      </c>
      <c r="F1580" s="231">
        <v>35984</v>
      </c>
      <c r="G1580" s="230" t="s">
        <v>261</v>
      </c>
      <c r="H1580" s="232" t="s">
        <v>4288</v>
      </c>
      <c r="I1580" s="232" t="s">
        <v>4292</v>
      </c>
      <c r="J1580" s="232" t="s">
        <v>4291</v>
      </c>
      <c r="K1580" s="230" t="s">
        <v>4358</v>
      </c>
      <c r="L1580" s="232" t="s">
        <v>4288</v>
      </c>
    </row>
    <row r="1581" spans="1:12" x14ac:dyDescent="0.3">
      <c r="A1581" s="230">
        <v>704556</v>
      </c>
      <c r="B1581" s="230" t="s">
        <v>2769</v>
      </c>
      <c r="C1581" s="230" t="s">
        <v>378</v>
      </c>
      <c r="D1581" s="230" t="s">
        <v>3438</v>
      </c>
      <c r="E1581" s="230">
        <v>1</v>
      </c>
      <c r="F1581" s="231">
        <v>35065</v>
      </c>
      <c r="G1581" s="230" t="s">
        <v>261</v>
      </c>
      <c r="H1581" s="232" t="s">
        <v>4288</v>
      </c>
      <c r="I1581" s="232" t="s">
        <v>4292</v>
      </c>
      <c r="J1581" s="232" t="s">
        <v>4291</v>
      </c>
      <c r="K1581" s="230" t="s">
        <v>4358</v>
      </c>
      <c r="L1581" s="232" t="s">
        <v>4288</v>
      </c>
    </row>
    <row r="1582" spans="1:12" x14ac:dyDescent="0.3">
      <c r="A1582" s="230">
        <v>704513</v>
      </c>
      <c r="B1582" s="230" t="s">
        <v>2768</v>
      </c>
      <c r="C1582" s="230" t="s">
        <v>205</v>
      </c>
      <c r="D1582" s="230" t="s">
        <v>3468</v>
      </c>
      <c r="E1582" s="230">
        <v>1</v>
      </c>
      <c r="F1582" s="231">
        <v>36189</v>
      </c>
      <c r="G1582" s="230" t="s">
        <v>3396</v>
      </c>
      <c r="H1582" s="232" t="s">
        <v>4288</v>
      </c>
      <c r="I1582" s="232" t="s">
        <v>4292</v>
      </c>
      <c r="J1582" s="232" t="s">
        <v>4291</v>
      </c>
      <c r="K1582" s="230" t="s">
        <v>4358</v>
      </c>
      <c r="L1582" s="232" t="s">
        <v>4288</v>
      </c>
    </row>
    <row r="1583" spans="1:12" x14ac:dyDescent="0.3">
      <c r="A1583" s="230">
        <v>704424</v>
      </c>
      <c r="B1583" s="230" t="s">
        <v>2760</v>
      </c>
      <c r="C1583" s="230" t="s">
        <v>122</v>
      </c>
      <c r="D1583" s="230" t="s">
        <v>4028</v>
      </c>
      <c r="E1583" s="230">
        <v>1</v>
      </c>
      <c r="F1583" s="231">
        <v>35557</v>
      </c>
      <c r="G1583" s="230" t="s">
        <v>261</v>
      </c>
      <c r="H1583" s="232" t="s">
        <v>4288</v>
      </c>
      <c r="I1583" s="232" t="s">
        <v>4292</v>
      </c>
      <c r="J1583" s="232" t="s">
        <v>4291</v>
      </c>
      <c r="K1583" s="230" t="s">
        <v>4358</v>
      </c>
      <c r="L1583" s="232" t="s">
        <v>4288</v>
      </c>
    </row>
    <row r="1584" spans="1:12" x14ac:dyDescent="0.3">
      <c r="A1584" s="230">
        <v>704293</v>
      </c>
      <c r="B1584" s="230" t="s">
        <v>2746</v>
      </c>
      <c r="C1584" s="230" t="s">
        <v>95</v>
      </c>
      <c r="D1584" s="230" t="s">
        <v>3457</v>
      </c>
      <c r="E1584" s="230">
        <v>1</v>
      </c>
      <c r="F1584" s="231">
        <v>35545</v>
      </c>
      <c r="G1584" s="230" t="s">
        <v>281</v>
      </c>
      <c r="H1584" s="232" t="s">
        <v>4288</v>
      </c>
      <c r="I1584" s="232" t="s">
        <v>4292</v>
      </c>
      <c r="J1584" s="232" t="s">
        <v>4291</v>
      </c>
      <c r="K1584" s="230" t="s">
        <v>4358</v>
      </c>
      <c r="L1584" s="232" t="s">
        <v>4288</v>
      </c>
    </row>
    <row r="1585" spans="1:12" x14ac:dyDescent="0.3">
      <c r="A1585" s="230">
        <v>704119</v>
      </c>
      <c r="B1585" s="230" t="s">
        <v>2730</v>
      </c>
      <c r="C1585" s="230" t="s">
        <v>66</v>
      </c>
      <c r="D1585" s="230" t="s">
        <v>4053</v>
      </c>
      <c r="E1585" s="230">
        <v>1</v>
      </c>
      <c r="F1585" s="231">
        <v>36220</v>
      </c>
      <c r="G1585" s="230" t="s">
        <v>281</v>
      </c>
      <c r="H1585" s="232" t="s">
        <v>4288</v>
      </c>
      <c r="I1585" s="232" t="s">
        <v>4292</v>
      </c>
      <c r="J1585" s="232" t="s">
        <v>4291</v>
      </c>
      <c r="K1585" s="230" t="s">
        <v>4358</v>
      </c>
      <c r="L1585" s="232" t="s">
        <v>4288</v>
      </c>
    </row>
    <row r="1586" spans="1:12" x14ac:dyDescent="0.3">
      <c r="A1586" s="230">
        <v>706273</v>
      </c>
      <c r="B1586" s="230" t="s">
        <v>2562</v>
      </c>
      <c r="C1586" s="230" t="s">
        <v>94</v>
      </c>
      <c r="D1586" s="230" t="s">
        <v>4037</v>
      </c>
      <c r="E1586" s="230">
        <v>1</v>
      </c>
      <c r="F1586" s="231">
        <v>35820</v>
      </c>
      <c r="G1586" s="230" t="s">
        <v>3629</v>
      </c>
      <c r="H1586" s="232" t="s">
        <v>4288</v>
      </c>
      <c r="I1586" s="232" t="s">
        <v>4292</v>
      </c>
      <c r="J1586" s="232" t="s">
        <v>4291</v>
      </c>
      <c r="K1586" s="230" t="s">
        <v>4358</v>
      </c>
      <c r="L1586" s="232" t="s">
        <v>4292</v>
      </c>
    </row>
    <row r="1587" spans="1:12" x14ac:dyDescent="0.3">
      <c r="A1587" s="230">
        <v>704050</v>
      </c>
      <c r="B1587" s="230" t="s">
        <v>2725</v>
      </c>
      <c r="C1587" s="230" t="s">
        <v>68</v>
      </c>
      <c r="D1587" s="230" t="s">
        <v>3309</v>
      </c>
      <c r="E1587" s="230">
        <v>1</v>
      </c>
      <c r="F1587" s="231">
        <v>35796</v>
      </c>
      <c r="G1587" s="230" t="s">
        <v>4034</v>
      </c>
      <c r="H1587" s="232" t="s">
        <v>4288</v>
      </c>
      <c r="I1587" s="232" t="s">
        <v>4294</v>
      </c>
      <c r="J1587" s="232" t="s">
        <v>4291</v>
      </c>
      <c r="K1587" s="230" t="s">
        <v>4358</v>
      </c>
      <c r="L1587" s="232" t="s">
        <v>4302</v>
      </c>
    </row>
    <row r="1588" spans="1:12" x14ac:dyDescent="0.3">
      <c r="A1588" s="230">
        <v>706026</v>
      </c>
      <c r="B1588" s="230" t="s">
        <v>2968</v>
      </c>
      <c r="C1588" s="230" t="s">
        <v>434</v>
      </c>
      <c r="D1588" s="230" t="s">
        <v>3580</v>
      </c>
      <c r="E1588" s="230">
        <v>1</v>
      </c>
      <c r="F1588" s="231">
        <v>31810</v>
      </c>
      <c r="G1588" s="230" t="s">
        <v>261</v>
      </c>
      <c r="H1588" s="232" t="s">
        <v>4288</v>
      </c>
      <c r="I1588" s="232" t="s">
        <v>4294</v>
      </c>
      <c r="J1588" s="232" t="s">
        <v>4291</v>
      </c>
      <c r="K1588" s="230" t="s">
        <v>4358</v>
      </c>
      <c r="L1588" s="232" t="s">
        <v>4288</v>
      </c>
    </row>
    <row r="1589" spans="1:12" x14ac:dyDescent="0.3">
      <c r="A1589" s="230">
        <v>704599</v>
      </c>
      <c r="B1589" s="230" t="s">
        <v>2771</v>
      </c>
      <c r="C1589" s="230" t="s">
        <v>66</v>
      </c>
      <c r="D1589" s="230" t="s">
        <v>4043</v>
      </c>
      <c r="E1589" s="230">
        <v>1</v>
      </c>
      <c r="F1589" s="231">
        <v>35859</v>
      </c>
      <c r="G1589" s="230" t="s">
        <v>4044</v>
      </c>
      <c r="H1589" s="232" t="s">
        <v>4288</v>
      </c>
      <c r="I1589" s="232" t="s">
        <v>4294</v>
      </c>
      <c r="J1589" s="232" t="s">
        <v>4291</v>
      </c>
      <c r="K1589" s="230" t="s">
        <v>4358</v>
      </c>
      <c r="L1589" s="232" t="s">
        <v>4288</v>
      </c>
    </row>
    <row r="1590" spans="1:12" x14ac:dyDescent="0.3">
      <c r="A1590" s="230">
        <v>704039</v>
      </c>
      <c r="B1590" s="230" t="s">
        <v>2724</v>
      </c>
      <c r="C1590" s="230" t="s">
        <v>112</v>
      </c>
      <c r="D1590" s="230" t="s">
        <v>3438</v>
      </c>
      <c r="E1590" s="230">
        <v>1</v>
      </c>
      <c r="F1590" s="231">
        <v>35666</v>
      </c>
      <c r="G1590" s="230" t="s">
        <v>261</v>
      </c>
      <c r="H1590" s="232" t="s">
        <v>4288</v>
      </c>
      <c r="I1590" s="232" t="s">
        <v>4295</v>
      </c>
      <c r="J1590" s="232" t="s">
        <v>4291</v>
      </c>
      <c r="K1590" s="230" t="s">
        <v>4358</v>
      </c>
      <c r="L1590" s="232" t="s">
        <v>4288</v>
      </c>
    </row>
    <row r="1591" spans="1:12" x14ac:dyDescent="0.3">
      <c r="A1591" s="230">
        <v>705280</v>
      </c>
      <c r="B1591" s="230" t="s">
        <v>990</v>
      </c>
      <c r="C1591" s="230" t="s">
        <v>103</v>
      </c>
      <c r="D1591" s="230" t="s">
        <v>3437</v>
      </c>
      <c r="E1591" s="230">
        <v>1</v>
      </c>
      <c r="F1591" s="231">
        <v>35309</v>
      </c>
      <c r="G1591" s="230" t="s">
        <v>271</v>
      </c>
      <c r="H1591" s="232" t="s">
        <v>4288</v>
      </c>
      <c r="I1591" s="232" t="s">
        <v>4296</v>
      </c>
      <c r="J1591" s="232" t="s">
        <v>4291</v>
      </c>
      <c r="K1591" s="230" t="s">
        <v>4358</v>
      </c>
      <c r="L1591" s="232" t="s">
        <v>4288</v>
      </c>
    </row>
    <row r="1592" spans="1:12" x14ac:dyDescent="0.3">
      <c r="A1592" s="230">
        <v>704620</v>
      </c>
      <c r="B1592" s="230" t="s">
        <v>2773</v>
      </c>
      <c r="C1592" s="230" t="s">
        <v>90</v>
      </c>
      <c r="D1592" s="230" t="s">
        <v>3295</v>
      </c>
      <c r="E1592" s="230">
        <v>1</v>
      </c>
      <c r="F1592" s="231">
        <v>34700</v>
      </c>
      <c r="G1592" s="230" t="s">
        <v>261</v>
      </c>
      <c r="H1592" s="232" t="s">
        <v>4288</v>
      </c>
      <c r="I1592" s="232" t="s">
        <v>4297</v>
      </c>
      <c r="J1592" s="232" t="s">
        <v>4291</v>
      </c>
      <c r="K1592" s="230" t="s">
        <v>4358</v>
      </c>
      <c r="L1592" s="232" t="s">
        <v>4288</v>
      </c>
    </row>
    <row r="1593" spans="1:12" x14ac:dyDescent="0.3">
      <c r="A1593" s="230">
        <v>704093</v>
      </c>
      <c r="B1593" s="230" t="s">
        <v>2727</v>
      </c>
      <c r="C1593" s="230" t="s">
        <v>87</v>
      </c>
      <c r="D1593" s="230" t="s">
        <v>3441</v>
      </c>
      <c r="E1593" s="230">
        <v>1</v>
      </c>
      <c r="F1593" s="231">
        <v>35802</v>
      </c>
      <c r="G1593" s="230" t="s">
        <v>261</v>
      </c>
      <c r="H1593" s="232" t="s">
        <v>4288</v>
      </c>
      <c r="I1593" s="232" t="s">
        <v>4297</v>
      </c>
      <c r="J1593" s="232" t="s">
        <v>4291</v>
      </c>
      <c r="K1593" s="230" t="s">
        <v>4358</v>
      </c>
      <c r="L1593" s="232" t="s">
        <v>4288</v>
      </c>
    </row>
    <row r="1594" spans="1:12" x14ac:dyDescent="0.3">
      <c r="A1594" s="230">
        <v>705367</v>
      </c>
      <c r="B1594" s="230" t="s">
        <v>2851</v>
      </c>
      <c r="C1594" s="230" t="s">
        <v>137</v>
      </c>
      <c r="D1594" s="230" t="s">
        <v>3538</v>
      </c>
      <c r="E1594" s="230">
        <v>1</v>
      </c>
      <c r="F1594" s="231">
        <v>36161</v>
      </c>
      <c r="G1594" s="230" t="s">
        <v>3409</v>
      </c>
      <c r="H1594" s="232" t="s">
        <v>4288</v>
      </c>
      <c r="I1594" s="232" t="s">
        <v>4297</v>
      </c>
      <c r="J1594" s="232" t="s">
        <v>4291</v>
      </c>
      <c r="K1594" s="230" t="s">
        <v>4358</v>
      </c>
      <c r="L1594" s="232" t="s">
        <v>4292</v>
      </c>
    </row>
    <row r="1595" spans="1:12" x14ac:dyDescent="0.3">
      <c r="A1595" s="230">
        <v>706189</v>
      </c>
      <c r="B1595" s="230" t="s">
        <v>1201</v>
      </c>
      <c r="C1595" s="230" t="s">
        <v>584</v>
      </c>
      <c r="D1595" s="230" t="s">
        <v>3614</v>
      </c>
      <c r="E1595" s="230">
        <v>1</v>
      </c>
      <c r="F1595" s="231">
        <v>35631</v>
      </c>
      <c r="G1595" s="230" t="s">
        <v>261</v>
      </c>
      <c r="H1595" s="232" t="s">
        <v>4291</v>
      </c>
      <c r="I1595" s="232" t="s">
        <v>4288</v>
      </c>
      <c r="J1595" s="232" t="s">
        <v>4288</v>
      </c>
      <c r="K1595" s="230" t="s">
        <v>4357</v>
      </c>
      <c r="L1595" s="232" t="s">
        <v>4288</v>
      </c>
    </row>
    <row r="1596" spans="1:12" x14ac:dyDescent="0.3">
      <c r="A1596" s="230">
        <v>706958</v>
      </c>
      <c r="B1596" s="230" t="s">
        <v>642</v>
      </c>
      <c r="C1596" s="230" t="s">
        <v>474</v>
      </c>
      <c r="D1596" s="230" t="s">
        <v>3725</v>
      </c>
      <c r="E1596" s="230">
        <v>1</v>
      </c>
      <c r="F1596" s="231">
        <v>35796</v>
      </c>
      <c r="G1596" s="230" t="s">
        <v>3323</v>
      </c>
      <c r="H1596" s="232" t="s">
        <v>4288</v>
      </c>
      <c r="I1596" s="232" t="s">
        <v>4288</v>
      </c>
      <c r="J1596" s="232" t="s">
        <v>4288</v>
      </c>
      <c r="K1596" s="230" t="s">
        <v>4357</v>
      </c>
      <c r="L1596" s="232" t="s">
        <v>4299</v>
      </c>
    </row>
    <row r="1597" spans="1:12" x14ac:dyDescent="0.3">
      <c r="A1597" s="230">
        <v>707130</v>
      </c>
      <c r="B1597" s="230" t="s">
        <v>2478</v>
      </c>
      <c r="C1597" s="230" t="s">
        <v>181</v>
      </c>
      <c r="D1597" s="230" t="s">
        <v>4025</v>
      </c>
      <c r="E1597" s="230">
        <v>1</v>
      </c>
      <c r="F1597" s="231">
        <v>35452</v>
      </c>
      <c r="G1597" s="230" t="s">
        <v>3277</v>
      </c>
      <c r="H1597" s="232" t="s">
        <v>4288</v>
      </c>
      <c r="I1597" s="232" t="s">
        <v>4288</v>
      </c>
      <c r="J1597" s="232" t="s">
        <v>4291</v>
      </c>
      <c r="K1597" s="230" t="s">
        <v>4357</v>
      </c>
      <c r="L1597" s="232" t="s">
        <v>4288</v>
      </c>
    </row>
    <row r="1598" spans="1:12" x14ac:dyDescent="0.3">
      <c r="A1598" s="230">
        <v>706789</v>
      </c>
      <c r="B1598" s="230" t="s">
        <v>865</v>
      </c>
      <c r="C1598" s="230" t="s">
        <v>68</v>
      </c>
      <c r="D1598" s="230" t="s">
        <v>3308</v>
      </c>
      <c r="E1598" s="230">
        <v>1</v>
      </c>
      <c r="F1598" s="231">
        <v>31285</v>
      </c>
      <c r="G1598" s="230" t="s">
        <v>277</v>
      </c>
      <c r="H1598" s="232" t="s">
        <v>4288</v>
      </c>
      <c r="I1598" s="232" t="s">
        <v>4288</v>
      </c>
      <c r="J1598" s="232" t="s">
        <v>4291</v>
      </c>
      <c r="K1598" s="230" t="s">
        <v>4357</v>
      </c>
      <c r="L1598" s="232" t="s">
        <v>4288</v>
      </c>
    </row>
    <row r="1599" spans="1:12" x14ac:dyDescent="0.3">
      <c r="A1599" s="230">
        <v>703237</v>
      </c>
      <c r="B1599" s="230" t="s">
        <v>460</v>
      </c>
      <c r="C1599" s="230" t="s">
        <v>138</v>
      </c>
      <c r="D1599" s="230" t="s">
        <v>3374</v>
      </c>
      <c r="E1599" s="230">
        <v>1</v>
      </c>
      <c r="F1599" s="231">
        <v>34907</v>
      </c>
      <c r="G1599" s="230" t="s">
        <v>3375</v>
      </c>
      <c r="H1599" s="232" t="s">
        <v>4288</v>
      </c>
      <c r="I1599" s="232" t="s">
        <v>4292</v>
      </c>
      <c r="J1599" s="232" t="s">
        <v>4291</v>
      </c>
      <c r="K1599" s="230" t="s">
        <v>4357</v>
      </c>
      <c r="L1599" s="232" t="s">
        <v>4301</v>
      </c>
    </row>
    <row r="1600" spans="1:12" x14ac:dyDescent="0.3">
      <c r="A1600" s="230">
        <v>704490</v>
      </c>
      <c r="B1600" s="230" t="s">
        <v>2767</v>
      </c>
      <c r="C1600" s="230" t="s">
        <v>66</v>
      </c>
      <c r="D1600" s="230" t="s">
        <v>3467</v>
      </c>
      <c r="E1600" s="230">
        <v>1</v>
      </c>
      <c r="F1600" s="231">
        <v>35065</v>
      </c>
      <c r="G1600" s="230" t="s">
        <v>261</v>
      </c>
      <c r="H1600" s="232" t="s">
        <v>4288</v>
      </c>
      <c r="I1600" s="232" t="s">
        <v>4292</v>
      </c>
      <c r="J1600" s="232" t="s">
        <v>4291</v>
      </c>
      <c r="K1600" s="230" t="s">
        <v>4357</v>
      </c>
      <c r="L1600" s="232" t="s">
        <v>4288</v>
      </c>
    </row>
    <row r="1601" spans="1:12" x14ac:dyDescent="0.3">
      <c r="A1601" s="230">
        <v>704434</v>
      </c>
      <c r="B1601" s="230" t="s">
        <v>2762</v>
      </c>
      <c r="C1601" s="230" t="s">
        <v>429</v>
      </c>
      <c r="D1601" s="230" t="s">
        <v>3332</v>
      </c>
      <c r="E1601" s="230">
        <v>1</v>
      </c>
      <c r="F1601" s="231">
        <v>35921</v>
      </c>
      <c r="G1601" s="230" t="s">
        <v>261</v>
      </c>
      <c r="H1601" s="232" t="s">
        <v>4288</v>
      </c>
      <c r="I1601" s="232" t="s">
        <v>4292</v>
      </c>
      <c r="J1601" s="232" t="s">
        <v>4291</v>
      </c>
      <c r="K1601" s="230" t="s">
        <v>4357</v>
      </c>
      <c r="L1601" s="232" t="s">
        <v>4288</v>
      </c>
    </row>
    <row r="1602" spans="1:12" x14ac:dyDescent="0.3">
      <c r="A1602" s="230">
        <v>706848</v>
      </c>
      <c r="B1602" s="230" t="s">
        <v>2421</v>
      </c>
      <c r="C1602" s="230" t="s">
        <v>436</v>
      </c>
      <c r="D1602" s="230" t="s">
        <v>3345</v>
      </c>
      <c r="E1602" s="230">
        <v>1</v>
      </c>
      <c r="F1602" s="231">
        <v>35796</v>
      </c>
      <c r="G1602" s="230" t="s">
        <v>3388</v>
      </c>
      <c r="H1602" s="232" t="s">
        <v>4288</v>
      </c>
      <c r="I1602" s="232" t="s">
        <v>4293</v>
      </c>
      <c r="J1602" s="232" t="s">
        <v>4291</v>
      </c>
      <c r="K1602" s="230" t="s">
        <v>4357</v>
      </c>
      <c r="L1602" s="232" t="s">
        <v>4292</v>
      </c>
    </row>
    <row r="1603" spans="1:12" x14ac:dyDescent="0.3">
      <c r="A1603" s="230">
        <v>704430</v>
      </c>
      <c r="B1603" s="230" t="s">
        <v>2761</v>
      </c>
      <c r="C1603" s="230" t="s">
        <v>159</v>
      </c>
      <c r="D1603" s="230" t="s">
        <v>3463</v>
      </c>
      <c r="E1603" s="230">
        <v>1</v>
      </c>
      <c r="F1603" s="231">
        <v>33644</v>
      </c>
      <c r="G1603" s="230" t="s">
        <v>3464</v>
      </c>
      <c r="H1603" s="232" t="s">
        <v>4288</v>
      </c>
      <c r="I1603" s="232" t="s">
        <v>4294</v>
      </c>
      <c r="J1603" s="232" t="s">
        <v>4291</v>
      </c>
      <c r="K1603" s="230" t="s">
        <v>4357</v>
      </c>
      <c r="L1603" s="232" t="s">
        <v>4288</v>
      </c>
    </row>
    <row r="1604" spans="1:12" x14ac:dyDescent="0.3">
      <c r="A1604" s="230">
        <v>703871</v>
      </c>
      <c r="B1604" s="230" t="s">
        <v>2711</v>
      </c>
      <c r="C1604" s="230" t="s">
        <v>614</v>
      </c>
      <c r="D1604" s="230" t="s">
        <v>3852</v>
      </c>
      <c r="E1604" s="230">
        <v>1</v>
      </c>
      <c r="F1604" s="231">
        <v>29353</v>
      </c>
      <c r="G1604" s="230" t="s">
        <v>261</v>
      </c>
      <c r="H1604" s="232" t="s">
        <v>4288</v>
      </c>
      <c r="I1604" s="232" t="s">
        <v>4294</v>
      </c>
      <c r="J1604" s="232" t="s">
        <v>4291</v>
      </c>
      <c r="K1604" s="230" t="s">
        <v>4357</v>
      </c>
      <c r="L1604" s="232" t="s">
        <v>4292</v>
      </c>
    </row>
    <row r="1605" spans="1:12" x14ac:dyDescent="0.3">
      <c r="A1605" s="230">
        <v>703778</v>
      </c>
      <c r="B1605" s="230" t="s">
        <v>2706</v>
      </c>
      <c r="C1605" s="230" t="s">
        <v>78</v>
      </c>
      <c r="D1605" s="230" t="s">
        <v>4024</v>
      </c>
      <c r="E1605" s="230">
        <v>1</v>
      </c>
      <c r="F1605" s="231">
        <v>35450</v>
      </c>
      <c r="G1605" s="230" t="s">
        <v>261</v>
      </c>
      <c r="H1605" s="232" t="s">
        <v>4288</v>
      </c>
      <c r="I1605" s="232" t="s">
        <v>4296</v>
      </c>
      <c r="J1605" s="232" t="s">
        <v>4291</v>
      </c>
      <c r="K1605" s="230" t="s">
        <v>4357</v>
      </c>
      <c r="L1605" s="232" t="s">
        <v>4288</v>
      </c>
    </row>
    <row r="1606" spans="1:12" x14ac:dyDescent="0.3">
      <c r="A1606" s="230">
        <v>705772</v>
      </c>
      <c r="B1606" s="230" t="s">
        <v>823</v>
      </c>
      <c r="C1606" s="230" t="s">
        <v>143</v>
      </c>
      <c r="D1606" s="230" t="s">
        <v>4026</v>
      </c>
      <c r="E1606" s="230">
        <v>1</v>
      </c>
      <c r="F1606" s="231">
        <v>35435</v>
      </c>
      <c r="G1606" s="230" t="s">
        <v>4027</v>
      </c>
      <c r="H1606" s="232" t="s">
        <v>4288</v>
      </c>
      <c r="I1606" s="232" t="s">
        <v>4288</v>
      </c>
      <c r="J1606" s="232" t="s">
        <v>4288</v>
      </c>
      <c r="K1606" s="230" t="s">
        <v>4356</v>
      </c>
      <c r="L1606" s="232" t="s">
        <v>4302</v>
      </c>
    </row>
    <row r="1607" spans="1:12" x14ac:dyDescent="0.3">
      <c r="A1607" s="230">
        <v>706226</v>
      </c>
      <c r="B1607" s="230" t="s">
        <v>1025</v>
      </c>
      <c r="C1607" s="230" t="s">
        <v>492</v>
      </c>
      <c r="D1607" s="230" t="s">
        <v>3621</v>
      </c>
      <c r="E1607" s="230">
        <v>1</v>
      </c>
      <c r="F1607" s="231">
        <v>35385</v>
      </c>
      <c r="G1607" s="230" t="s">
        <v>3352</v>
      </c>
      <c r="H1607" s="232" t="s">
        <v>4288</v>
      </c>
      <c r="I1607" s="232" t="s">
        <v>4288</v>
      </c>
      <c r="J1607" s="232" t="s">
        <v>4288</v>
      </c>
      <c r="K1607" s="230" t="s">
        <v>4356</v>
      </c>
      <c r="L1607" s="232" t="s">
        <v>4293</v>
      </c>
    </row>
    <row r="1608" spans="1:12" x14ac:dyDescent="0.3">
      <c r="A1608" s="230">
        <v>706966</v>
      </c>
      <c r="B1608" s="230" t="s">
        <v>3191</v>
      </c>
      <c r="C1608" s="230" t="s">
        <v>68</v>
      </c>
      <c r="D1608" s="230" t="s">
        <v>3725</v>
      </c>
      <c r="E1608" s="230">
        <v>1</v>
      </c>
      <c r="F1608" s="231">
        <v>35408</v>
      </c>
      <c r="G1608" s="230" t="s">
        <v>261</v>
      </c>
      <c r="H1608" s="232" t="s">
        <v>4288</v>
      </c>
      <c r="I1608" s="232" t="s">
        <v>4293</v>
      </c>
      <c r="J1608" s="232" t="s">
        <v>4288</v>
      </c>
      <c r="K1608" s="230" t="s">
        <v>4356</v>
      </c>
      <c r="L1608" s="232" t="s">
        <v>4288</v>
      </c>
    </row>
    <row r="1609" spans="1:12" x14ac:dyDescent="0.3">
      <c r="A1609" s="230">
        <v>705764</v>
      </c>
      <c r="B1609" s="230" t="s">
        <v>822</v>
      </c>
      <c r="C1609" s="230" t="s">
        <v>240</v>
      </c>
      <c r="D1609" s="230" t="s">
        <v>4013</v>
      </c>
      <c r="E1609" s="230">
        <v>1</v>
      </c>
      <c r="F1609" s="231">
        <v>35230</v>
      </c>
      <c r="G1609" s="230" t="s">
        <v>3396</v>
      </c>
      <c r="H1609" s="232" t="s">
        <v>4288</v>
      </c>
      <c r="I1609" s="232" t="s">
        <v>4293</v>
      </c>
      <c r="J1609" s="232" t="s">
        <v>4288</v>
      </c>
      <c r="K1609" s="230" t="s">
        <v>4356</v>
      </c>
      <c r="L1609" s="232" t="s">
        <v>4288</v>
      </c>
    </row>
    <row r="1610" spans="1:12" x14ac:dyDescent="0.3">
      <c r="A1610" s="230">
        <v>705889</v>
      </c>
      <c r="B1610" s="230" t="s">
        <v>2942</v>
      </c>
      <c r="C1610" s="230" t="s">
        <v>87</v>
      </c>
      <c r="D1610" s="230" t="s">
        <v>3585</v>
      </c>
      <c r="E1610" s="230">
        <v>1</v>
      </c>
      <c r="F1610" s="231">
        <v>35155</v>
      </c>
      <c r="G1610" s="230" t="s">
        <v>261</v>
      </c>
      <c r="H1610" s="232" t="s">
        <v>4288</v>
      </c>
      <c r="I1610" s="232" t="s">
        <v>4294</v>
      </c>
      <c r="J1610" s="232" t="s">
        <v>4288</v>
      </c>
      <c r="K1610" s="230" t="s">
        <v>4356</v>
      </c>
      <c r="L1610" s="232" t="s">
        <v>4303</v>
      </c>
    </row>
    <row r="1611" spans="1:12" x14ac:dyDescent="0.3">
      <c r="A1611" s="230">
        <v>703690</v>
      </c>
      <c r="B1611" s="230" t="s">
        <v>2701</v>
      </c>
      <c r="C1611" s="230" t="s">
        <v>146</v>
      </c>
      <c r="D1611" s="230" t="s">
        <v>3415</v>
      </c>
      <c r="E1611" s="230">
        <v>1</v>
      </c>
      <c r="F1611" s="231">
        <v>35209</v>
      </c>
      <c r="G1611" s="230" t="s">
        <v>3417</v>
      </c>
      <c r="H1611" s="232" t="s">
        <v>4288</v>
      </c>
      <c r="I1611" s="232" t="s">
        <v>4296</v>
      </c>
      <c r="J1611" s="232" t="s">
        <v>4288</v>
      </c>
      <c r="K1611" s="230" t="s">
        <v>4356</v>
      </c>
      <c r="L1611" s="232" t="s">
        <v>4303</v>
      </c>
    </row>
    <row r="1612" spans="1:12" x14ac:dyDescent="0.3">
      <c r="A1612" s="230">
        <v>706487</v>
      </c>
      <c r="B1612" s="230" t="s">
        <v>3028</v>
      </c>
      <c r="C1612" s="230" t="s">
        <v>367</v>
      </c>
      <c r="D1612" s="230" t="s">
        <v>3493</v>
      </c>
      <c r="E1612" s="230">
        <v>1</v>
      </c>
      <c r="F1612" s="231">
        <v>34700</v>
      </c>
      <c r="G1612" s="230" t="s">
        <v>3666</v>
      </c>
      <c r="H1612" s="232" t="s">
        <v>4288</v>
      </c>
      <c r="I1612" s="232" t="s">
        <v>4288</v>
      </c>
      <c r="J1612" s="232" t="s">
        <v>4291</v>
      </c>
      <c r="K1612" s="230" t="s">
        <v>4356</v>
      </c>
      <c r="L1612" s="232" t="s">
        <v>4303</v>
      </c>
    </row>
    <row r="1613" spans="1:12" x14ac:dyDescent="0.3">
      <c r="A1613" s="230">
        <v>706165</v>
      </c>
      <c r="B1613" s="230" t="s">
        <v>3005</v>
      </c>
      <c r="C1613" s="230" t="s">
        <v>103</v>
      </c>
      <c r="D1613" s="230" t="s">
        <v>3609</v>
      </c>
      <c r="E1613" s="230">
        <v>1</v>
      </c>
      <c r="F1613" s="231">
        <v>35431</v>
      </c>
      <c r="G1613" s="230" t="s">
        <v>261</v>
      </c>
      <c r="H1613" s="232" t="s">
        <v>4288</v>
      </c>
      <c r="I1613" s="232" t="s">
        <v>4288</v>
      </c>
      <c r="J1613" s="232" t="s">
        <v>4291</v>
      </c>
      <c r="K1613" s="230" t="s">
        <v>4356</v>
      </c>
      <c r="L1613" s="232" t="s">
        <v>4303</v>
      </c>
    </row>
    <row r="1614" spans="1:12" x14ac:dyDescent="0.3">
      <c r="A1614" s="230">
        <v>706293</v>
      </c>
      <c r="B1614" s="230" t="s">
        <v>2568</v>
      </c>
      <c r="C1614" s="230" t="s">
        <v>203</v>
      </c>
      <c r="D1614" s="230" t="s">
        <v>3592</v>
      </c>
      <c r="E1614" s="230">
        <v>1</v>
      </c>
      <c r="F1614" s="231">
        <v>35431</v>
      </c>
      <c r="G1614" s="230" t="s">
        <v>271</v>
      </c>
      <c r="H1614" s="232" t="s">
        <v>4288</v>
      </c>
      <c r="I1614" s="232" t="s">
        <v>4288</v>
      </c>
      <c r="J1614" s="232" t="s">
        <v>4291</v>
      </c>
      <c r="K1614" s="230" t="s">
        <v>4356</v>
      </c>
      <c r="L1614" s="232" t="s">
        <v>4291</v>
      </c>
    </row>
    <row r="1615" spans="1:12" x14ac:dyDescent="0.3">
      <c r="A1615" s="230">
        <v>706499</v>
      </c>
      <c r="B1615" s="230" t="s">
        <v>918</v>
      </c>
      <c r="C1615" s="230" t="s">
        <v>90</v>
      </c>
      <c r="D1615" s="230" t="s">
        <v>3358</v>
      </c>
      <c r="E1615" s="230">
        <v>1</v>
      </c>
      <c r="F1615" s="231">
        <v>34709</v>
      </c>
      <c r="G1615" s="230" t="s">
        <v>261</v>
      </c>
      <c r="H1615" s="232" t="s">
        <v>4288</v>
      </c>
      <c r="I1615" s="232" t="s">
        <v>4288</v>
      </c>
      <c r="J1615" s="232" t="s">
        <v>4291</v>
      </c>
      <c r="K1615" s="230" t="s">
        <v>4356</v>
      </c>
      <c r="L1615" s="232" t="s">
        <v>4288</v>
      </c>
    </row>
    <row r="1616" spans="1:12" x14ac:dyDescent="0.3">
      <c r="A1616" s="230">
        <v>704478</v>
      </c>
      <c r="B1616" s="230" t="s">
        <v>2766</v>
      </c>
      <c r="C1616" s="230" t="s">
        <v>143</v>
      </c>
      <c r="D1616" s="230" t="s">
        <v>3693</v>
      </c>
      <c r="E1616" s="230">
        <v>1</v>
      </c>
      <c r="F1616" s="231">
        <v>35324</v>
      </c>
      <c r="G1616" s="230" t="s">
        <v>261</v>
      </c>
      <c r="H1616" s="232" t="s">
        <v>4288</v>
      </c>
      <c r="I1616" s="232" t="s">
        <v>4288</v>
      </c>
      <c r="J1616" s="232" t="s">
        <v>4291</v>
      </c>
      <c r="K1616" s="230" t="s">
        <v>4356</v>
      </c>
      <c r="L1616" s="232" t="s">
        <v>4288</v>
      </c>
    </row>
    <row r="1617" spans="1:12" x14ac:dyDescent="0.3">
      <c r="A1617" s="230">
        <v>703797</v>
      </c>
      <c r="B1617" s="230" t="s">
        <v>767</v>
      </c>
      <c r="C1617" s="230" t="s">
        <v>98</v>
      </c>
      <c r="D1617" s="230" t="s">
        <v>3439</v>
      </c>
      <c r="E1617" s="230">
        <v>1</v>
      </c>
      <c r="F1617" s="231">
        <v>34725</v>
      </c>
      <c r="G1617" s="230" t="s">
        <v>3354</v>
      </c>
      <c r="H1617" s="232" t="s">
        <v>4288</v>
      </c>
      <c r="I1617" s="232" t="s">
        <v>4288</v>
      </c>
      <c r="J1617" s="232" t="s">
        <v>4291</v>
      </c>
      <c r="K1617" s="230" t="s">
        <v>4356</v>
      </c>
      <c r="L1617" s="232" t="s">
        <v>4288</v>
      </c>
    </row>
    <row r="1618" spans="1:12" x14ac:dyDescent="0.3">
      <c r="A1618" s="230">
        <v>707142</v>
      </c>
      <c r="B1618" s="230" t="s">
        <v>874</v>
      </c>
      <c r="C1618" s="230" t="s">
        <v>100</v>
      </c>
      <c r="D1618" s="230" t="s">
        <v>3445</v>
      </c>
      <c r="E1618" s="230">
        <v>1</v>
      </c>
      <c r="F1618" s="231">
        <v>32099</v>
      </c>
      <c r="G1618" s="230" t="s">
        <v>272</v>
      </c>
      <c r="H1618" s="232" t="s">
        <v>4288</v>
      </c>
      <c r="I1618" s="232" t="s">
        <v>4288</v>
      </c>
      <c r="J1618" s="232" t="s">
        <v>4291</v>
      </c>
      <c r="K1618" s="230" t="s">
        <v>4356</v>
      </c>
      <c r="L1618" s="232" t="s">
        <v>4298</v>
      </c>
    </row>
    <row r="1619" spans="1:12" x14ac:dyDescent="0.3">
      <c r="A1619" s="230">
        <v>703356</v>
      </c>
      <c r="B1619" s="230" t="s">
        <v>791</v>
      </c>
      <c r="C1619" s="230" t="s">
        <v>103</v>
      </c>
      <c r="D1619" s="230" t="s">
        <v>3345</v>
      </c>
      <c r="E1619" s="230">
        <v>1</v>
      </c>
      <c r="F1619" s="231">
        <v>34744</v>
      </c>
      <c r="G1619" s="230" t="s">
        <v>274</v>
      </c>
      <c r="H1619" s="232" t="s">
        <v>4288</v>
      </c>
      <c r="I1619" s="232" t="s">
        <v>4292</v>
      </c>
      <c r="J1619" s="232" t="s">
        <v>4291</v>
      </c>
      <c r="K1619" s="230" t="s">
        <v>4356</v>
      </c>
      <c r="L1619" s="232" t="s">
        <v>4288</v>
      </c>
    </row>
    <row r="1620" spans="1:12" x14ac:dyDescent="0.3">
      <c r="A1620" s="230">
        <v>704890</v>
      </c>
      <c r="B1620" s="230" t="s">
        <v>2795</v>
      </c>
      <c r="C1620" s="230" t="s">
        <v>161</v>
      </c>
      <c r="D1620" s="230" t="s">
        <v>3447</v>
      </c>
      <c r="E1620" s="230">
        <v>1</v>
      </c>
      <c r="F1620" s="231">
        <v>34429</v>
      </c>
      <c r="G1620" s="230" t="s">
        <v>3503</v>
      </c>
      <c r="H1620" s="232" t="s">
        <v>4288</v>
      </c>
      <c r="I1620" s="232" t="s">
        <v>4292</v>
      </c>
      <c r="J1620" s="232" t="s">
        <v>4291</v>
      </c>
      <c r="K1620" s="230" t="s">
        <v>4356</v>
      </c>
      <c r="L1620" s="232" t="s">
        <v>4292</v>
      </c>
    </row>
    <row r="1621" spans="1:12" x14ac:dyDescent="0.3">
      <c r="A1621" s="230">
        <v>702946</v>
      </c>
      <c r="B1621" s="230" t="s">
        <v>2657</v>
      </c>
      <c r="C1621" s="230" t="s">
        <v>66</v>
      </c>
      <c r="D1621" s="230" t="s">
        <v>3303</v>
      </c>
      <c r="E1621" s="230">
        <v>1</v>
      </c>
      <c r="F1621" s="231">
        <v>35322</v>
      </c>
      <c r="G1621" s="230" t="s">
        <v>3352</v>
      </c>
      <c r="H1621" s="232" t="s">
        <v>4288</v>
      </c>
      <c r="I1621" s="232" t="s">
        <v>4292</v>
      </c>
      <c r="J1621" s="232" t="s">
        <v>4291</v>
      </c>
      <c r="K1621" s="230" t="s">
        <v>4356</v>
      </c>
      <c r="L1621" s="232" t="s">
        <v>4292</v>
      </c>
    </row>
    <row r="1622" spans="1:12" x14ac:dyDescent="0.3">
      <c r="A1622" s="230">
        <v>703858</v>
      </c>
      <c r="B1622" s="230" t="s">
        <v>2710</v>
      </c>
      <c r="C1622" s="230" t="s">
        <v>67</v>
      </c>
      <c r="D1622" s="230" t="s">
        <v>3537</v>
      </c>
      <c r="E1622" s="230">
        <v>1</v>
      </c>
      <c r="F1622" s="231">
        <v>35222</v>
      </c>
      <c r="G1622" s="230" t="s">
        <v>3407</v>
      </c>
      <c r="H1622" s="232" t="s">
        <v>4288</v>
      </c>
      <c r="I1622" s="232" t="s">
        <v>4296</v>
      </c>
      <c r="J1622" s="232" t="s">
        <v>4291</v>
      </c>
      <c r="K1622" s="230" t="s">
        <v>4356</v>
      </c>
      <c r="L1622" s="232" t="s">
        <v>4288</v>
      </c>
    </row>
    <row r="1623" spans="1:12" x14ac:dyDescent="0.3">
      <c r="A1623" s="230">
        <v>703831</v>
      </c>
      <c r="B1623" s="230" t="s">
        <v>2707</v>
      </c>
      <c r="C1623" s="230" t="s">
        <v>385</v>
      </c>
      <c r="D1623" s="230" t="s">
        <v>3384</v>
      </c>
      <c r="E1623" s="230">
        <v>1</v>
      </c>
      <c r="F1623" s="231">
        <v>35435</v>
      </c>
      <c r="G1623" s="230" t="s">
        <v>261</v>
      </c>
      <c r="H1623" s="232" t="s">
        <v>4288</v>
      </c>
      <c r="I1623" s="232" t="s">
        <v>4296</v>
      </c>
      <c r="J1623" s="232" t="s">
        <v>4291</v>
      </c>
      <c r="K1623" s="230" t="s">
        <v>4356</v>
      </c>
      <c r="L1623" s="232" t="s">
        <v>4288</v>
      </c>
    </row>
    <row r="1624" spans="1:12" x14ac:dyDescent="0.3">
      <c r="A1624" s="230">
        <v>703265</v>
      </c>
      <c r="B1624" s="230" t="s">
        <v>2669</v>
      </c>
      <c r="C1624" s="230" t="s">
        <v>179</v>
      </c>
      <c r="D1624" s="230" t="s">
        <v>3376</v>
      </c>
      <c r="E1624" s="230">
        <v>1</v>
      </c>
      <c r="F1624" s="231">
        <v>35275</v>
      </c>
      <c r="G1624" s="230" t="s">
        <v>3377</v>
      </c>
      <c r="H1624" s="232" t="s">
        <v>4288</v>
      </c>
      <c r="I1624" s="232" t="s">
        <v>4296</v>
      </c>
      <c r="J1624" s="232" t="s">
        <v>4291</v>
      </c>
      <c r="K1624" s="230" t="s">
        <v>4356</v>
      </c>
      <c r="L1624" s="232" t="s">
        <v>4288</v>
      </c>
    </row>
    <row r="1625" spans="1:12" x14ac:dyDescent="0.3">
      <c r="A1625" s="230">
        <v>703030</v>
      </c>
      <c r="B1625" s="230" t="s">
        <v>800</v>
      </c>
      <c r="C1625" s="230" t="s">
        <v>66</v>
      </c>
      <c r="D1625" s="230" t="s">
        <v>3360</v>
      </c>
      <c r="E1625" s="230">
        <v>1</v>
      </c>
      <c r="F1625" s="231">
        <v>34708</v>
      </c>
      <c r="G1625" s="230" t="s">
        <v>261</v>
      </c>
      <c r="H1625" s="232" t="s">
        <v>4288</v>
      </c>
      <c r="I1625" s="232" t="s">
        <v>4297</v>
      </c>
      <c r="J1625" s="232" t="s">
        <v>4291</v>
      </c>
      <c r="K1625" s="230" t="s">
        <v>4356</v>
      </c>
      <c r="L1625" s="232" t="s">
        <v>4288</v>
      </c>
    </row>
    <row r="1626" spans="1:12" x14ac:dyDescent="0.3">
      <c r="A1626" s="230">
        <v>706171</v>
      </c>
      <c r="B1626" s="230" t="s">
        <v>1021</v>
      </c>
      <c r="C1626" s="230" t="s">
        <v>609</v>
      </c>
      <c r="D1626" s="230" t="s">
        <v>3610</v>
      </c>
      <c r="E1626" s="230">
        <v>1</v>
      </c>
      <c r="F1626" s="231">
        <v>35462</v>
      </c>
      <c r="G1626" s="230" t="s">
        <v>4021</v>
      </c>
      <c r="H1626" s="232" t="s">
        <v>4288</v>
      </c>
      <c r="I1626" s="232" t="s">
        <v>4288</v>
      </c>
      <c r="J1626" s="232" t="s">
        <v>4288</v>
      </c>
      <c r="K1626" s="230" t="s">
        <v>4355</v>
      </c>
      <c r="L1626" s="232" t="s">
        <v>4297</v>
      </c>
    </row>
    <row r="1627" spans="1:12" x14ac:dyDescent="0.3">
      <c r="A1627" s="230">
        <v>707058</v>
      </c>
      <c r="B1627" s="230" t="s">
        <v>2463</v>
      </c>
      <c r="C1627" s="230" t="s">
        <v>2464</v>
      </c>
      <c r="D1627" s="230" t="s">
        <v>3804</v>
      </c>
      <c r="E1627" s="230">
        <v>1</v>
      </c>
      <c r="F1627" s="231">
        <v>34783</v>
      </c>
      <c r="G1627" s="230" t="s">
        <v>3805</v>
      </c>
      <c r="H1627" s="232" t="s">
        <v>4288</v>
      </c>
      <c r="I1627" s="232" t="s">
        <v>4288</v>
      </c>
      <c r="J1627" s="232" t="s">
        <v>4288</v>
      </c>
      <c r="K1627" s="230" t="s">
        <v>4355</v>
      </c>
      <c r="L1627" s="232" t="s">
        <v>4301</v>
      </c>
    </row>
    <row r="1628" spans="1:12" x14ac:dyDescent="0.3">
      <c r="A1628" s="230">
        <v>706787</v>
      </c>
      <c r="B1628" s="230" t="s">
        <v>3258</v>
      </c>
      <c r="C1628" s="230" t="s">
        <v>65</v>
      </c>
      <c r="D1628" s="230" t="s">
        <v>3384</v>
      </c>
      <c r="E1628" s="230">
        <v>1</v>
      </c>
      <c r="F1628" s="231">
        <v>34713</v>
      </c>
      <c r="G1628" s="230" t="s">
        <v>261</v>
      </c>
      <c r="H1628" s="232" t="s">
        <v>4288</v>
      </c>
      <c r="I1628" s="232" t="s">
        <v>4288</v>
      </c>
      <c r="J1628" s="232" t="s">
        <v>4288</v>
      </c>
      <c r="K1628" s="230" t="s">
        <v>4355</v>
      </c>
      <c r="L1628" s="232" t="s">
        <v>4288</v>
      </c>
    </row>
    <row r="1629" spans="1:12" x14ac:dyDescent="0.3">
      <c r="A1629" s="230">
        <v>705934</v>
      </c>
      <c r="B1629" s="230" t="s">
        <v>2949</v>
      </c>
      <c r="C1629" s="230" t="s">
        <v>2922</v>
      </c>
      <c r="D1629" s="230" t="s">
        <v>3590</v>
      </c>
      <c r="E1629" s="230">
        <v>1</v>
      </c>
      <c r="F1629" s="231">
        <v>35372</v>
      </c>
      <c r="G1629" s="230" t="s">
        <v>3454</v>
      </c>
      <c r="H1629" s="232" t="s">
        <v>4288</v>
      </c>
      <c r="I1629" s="232" t="s">
        <v>4292</v>
      </c>
      <c r="J1629" s="232" t="s">
        <v>4288</v>
      </c>
      <c r="K1629" s="230" t="s">
        <v>4355</v>
      </c>
      <c r="L1629" s="232" t="s">
        <v>4296</v>
      </c>
    </row>
    <row r="1630" spans="1:12" x14ac:dyDescent="0.3">
      <c r="A1630" s="230">
        <v>707145</v>
      </c>
      <c r="B1630" s="230" t="s">
        <v>2511</v>
      </c>
      <c r="C1630" s="230" t="s">
        <v>103</v>
      </c>
      <c r="D1630" s="230" t="s">
        <v>3951</v>
      </c>
      <c r="E1630" s="230">
        <v>1</v>
      </c>
      <c r="F1630" s="231">
        <v>33018</v>
      </c>
      <c r="G1630" s="230" t="s">
        <v>3396</v>
      </c>
      <c r="H1630" s="232" t="s">
        <v>4291</v>
      </c>
      <c r="I1630" s="232" t="s">
        <v>4288</v>
      </c>
      <c r="J1630" s="232" t="s">
        <v>4291</v>
      </c>
      <c r="K1630" s="230" t="s">
        <v>4355</v>
      </c>
      <c r="L1630" s="232" t="s">
        <v>4288</v>
      </c>
    </row>
    <row r="1631" spans="1:12" x14ac:dyDescent="0.3">
      <c r="A1631" s="230">
        <v>707035</v>
      </c>
      <c r="B1631" s="230" t="s">
        <v>868</v>
      </c>
      <c r="C1631" s="230" t="s">
        <v>77</v>
      </c>
      <c r="D1631" s="230" t="s">
        <v>3789</v>
      </c>
      <c r="E1631" s="230">
        <v>1</v>
      </c>
      <c r="F1631" s="231">
        <v>33855</v>
      </c>
      <c r="G1631" s="230" t="s">
        <v>3316</v>
      </c>
      <c r="H1631" s="232" t="s">
        <v>4288</v>
      </c>
      <c r="I1631" s="232" t="s">
        <v>4288</v>
      </c>
      <c r="J1631" s="232" t="s">
        <v>4291</v>
      </c>
      <c r="K1631" s="230" t="s">
        <v>4355</v>
      </c>
      <c r="L1631" s="232" t="s">
        <v>4288</v>
      </c>
    </row>
    <row r="1632" spans="1:12" x14ac:dyDescent="0.3">
      <c r="A1632" s="230">
        <v>706612</v>
      </c>
      <c r="B1632" s="230" t="s">
        <v>3060</v>
      </c>
      <c r="C1632" s="230" t="s">
        <v>364</v>
      </c>
      <c r="D1632" s="230" t="s">
        <v>4016</v>
      </c>
      <c r="E1632" s="230">
        <v>1</v>
      </c>
      <c r="F1632" s="231">
        <v>35164</v>
      </c>
      <c r="G1632" s="230" t="s">
        <v>3396</v>
      </c>
      <c r="H1632" s="232" t="s">
        <v>4288</v>
      </c>
      <c r="I1632" s="232" t="s">
        <v>4288</v>
      </c>
      <c r="J1632" s="232" t="s">
        <v>4291</v>
      </c>
      <c r="K1632" s="230" t="s">
        <v>4355</v>
      </c>
      <c r="L1632" s="232" t="s">
        <v>4288</v>
      </c>
    </row>
    <row r="1633" spans="1:12" x14ac:dyDescent="0.3">
      <c r="A1633" s="230">
        <v>706488</v>
      </c>
      <c r="B1633" s="230" t="s">
        <v>999</v>
      </c>
      <c r="C1633" s="230" t="s">
        <v>439</v>
      </c>
      <c r="D1633" s="230" t="s">
        <v>3667</v>
      </c>
      <c r="E1633" s="230">
        <v>1</v>
      </c>
      <c r="F1633" s="231">
        <v>34203</v>
      </c>
      <c r="G1633" s="230" t="s">
        <v>274</v>
      </c>
      <c r="H1633" s="232" t="s">
        <v>4288</v>
      </c>
      <c r="I1633" s="232" t="s">
        <v>4288</v>
      </c>
      <c r="J1633" s="232" t="s">
        <v>4291</v>
      </c>
      <c r="K1633" s="230" t="s">
        <v>4355</v>
      </c>
      <c r="L1633" s="232" t="s">
        <v>4288</v>
      </c>
    </row>
    <row r="1634" spans="1:12" x14ac:dyDescent="0.3">
      <c r="A1634" s="230">
        <v>706753</v>
      </c>
      <c r="B1634" s="230" t="s">
        <v>516</v>
      </c>
      <c r="C1634" s="230" t="s">
        <v>130</v>
      </c>
      <c r="D1634" s="230" t="s">
        <v>3414</v>
      </c>
      <c r="E1634" s="230">
        <v>1</v>
      </c>
      <c r="F1634" s="231">
        <v>34895</v>
      </c>
      <c r="G1634" s="230" t="s">
        <v>3726</v>
      </c>
      <c r="H1634" s="232" t="s">
        <v>4288</v>
      </c>
      <c r="I1634" s="232" t="s">
        <v>4288</v>
      </c>
      <c r="J1634" s="232" t="s">
        <v>4291</v>
      </c>
      <c r="K1634" s="230" t="s">
        <v>4355</v>
      </c>
      <c r="L1634" s="232" t="s">
        <v>4292</v>
      </c>
    </row>
    <row r="1635" spans="1:12" x14ac:dyDescent="0.3">
      <c r="A1635" s="230">
        <v>704698</v>
      </c>
      <c r="B1635" s="230" t="s">
        <v>811</v>
      </c>
      <c r="C1635" s="230" t="s">
        <v>66</v>
      </c>
      <c r="D1635" s="230" t="s">
        <v>3443</v>
      </c>
      <c r="E1635" s="230">
        <v>1</v>
      </c>
      <c r="F1635" s="231">
        <v>34687</v>
      </c>
      <c r="G1635" s="230" t="s">
        <v>3484</v>
      </c>
      <c r="H1635" s="232" t="s">
        <v>4288</v>
      </c>
      <c r="I1635" s="232" t="s">
        <v>4288</v>
      </c>
      <c r="J1635" s="232" t="s">
        <v>4291</v>
      </c>
      <c r="K1635" s="230" t="s">
        <v>4355</v>
      </c>
      <c r="L1635" s="232" t="s">
        <v>4292</v>
      </c>
    </row>
    <row r="1636" spans="1:12" x14ac:dyDescent="0.3">
      <c r="A1636" s="230">
        <v>703682</v>
      </c>
      <c r="B1636" s="230" t="s">
        <v>982</v>
      </c>
      <c r="C1636" s="230" t="s">
        <v>542</v>
      </c>
      <c r="D1636" s="230" t="s">
        <v>3415</v>
      </c>
      <c r="E1636" s="230">
        <v>1</v>
      </c>
      <c r="F1636" s="231">
        <v>34573</v>
      </c>
      <c r="G1636" s="230" t="s">
        <v>3416</v>
      </c>
      <c r="H1636" s="232" t="s">
        <v>4288</v>
      </c>
      <c r="I1636" s="232" t="s">
        <v>4288</v>
      </c>
      <c r="J1636" s="232" t="s">
        <v>4291</v>
      </c>
      <c r="K1636" s="230" t="s">
        <v>4355</v>
      </c>
      <c r="L1636" s="232" t="s">
        <v>4292</v>
      </c>
    </row>
    <row r="1637" spans="1:12" x14ac:dyDescent="0.3">
      <c r="A1637" s="230">
        <v>705192</v>
      </c>
      <c r="B1637" s="230" t="s">
        <v>778</v>
      </c>
      <c r="C1637" s="230" t="s">
        <v>779</v>
      </c>
      <c r="D1637" s="230" t="s">
        <v>3533</v>
      </c>
      <c r="E1637" s="230">
        <v>1</v>
      </c>
      <c r="F1637" s="231">
        <v>28253</v>
      </c>
      <c r="G1637" s="230" t="s">
        <v>3534</v>
      </c>
      <c r="H1637" s="232" t="s">
        <v>4288</v>
      </c>
      <c r="I1637" s="232" t="s">
        <v>4292</v>
      </c>
      <c r="J1637" s="232" t="s">
        <v>4291</v>
      </c>
      <c r="K1637" s="230" t="s">
        <v>4355</v>
      </c>
      <c r="L1637" s="232" t="s">
        <v>4297</v>
      </c>
    </row>
    <row r="1638" spans="1:12" x14ac:dyDescent="0.3">
      <c r="A1638" s="230">
        <v>703091</v>
      </c>
      <c r="B1638" s="230" t="s">
        <v>801</v>
      </c>
      <c r="C1638" s="230" t="s">
        <v>802</v>
      </c>
      <c r="D1638" s="230" t="s">
        <v>368</v>
      </c>
      <c r="E1638" s="230">
        <v>1</v>
      </c>
      <c r="F1638" s="231">
        <v>32699</v>
      </c>
      <c r="G1638" s="230" t="s">
        <v>261</v>
      </c>
      <c r="H1638" s="232" t="s">
        <v>4288</v>
      </c>
      <c r="I1638" s="232" t="s">
        <v>4292</v>
      </c>
      <c r="J1638" s="232" t="s">
        <v>4291</v>
      </c>
      <c r="K1638" s="230" t="s">
        <v>4355</v>
      </c>
      <c r="L1638" s="232" t="s">
        <v>4288</v>
      </c>
    </row>
    <row r="1639" spans="1:12" x14ac:dyDescent="0.3">
      <c r="A1639" s="230">
        <v>702624</v>
      </c>
      <c r="B1639" s="230" t="s">
        <v>2885</v>
      </c>
      <c r="C1639" s="230" t="s">
        <v>152</v>
      </c>
      <c r="D1639" s="230" t="s">
        <v>3642</v>
      </c>
      <c r="E1639" s="230">
        <v>1</v>
      </c>
      <c r="F1639" s="231">
        <v>33970</v>
      </c>
      <c r="G1639" s="230" t="s">
        <v>3291</v>
      </c>
      <c r="H1639" s="232" t="s">
        <v>4288</v>
      </c>
      <c r="I1639" s="232" t="s">
        <v>4292</v>
      </c>
      <c r="J1639" s="232" t="s">
        <v>4291</v>
      </c>
      <c r="K1639" s="230" t="s">
        <v>4355</v>
      </c>
      <c r="L1639" s="232" t="s">
        <v>4292</v>
      </c>
    </row>
    <row r="1640" spans="1:12" x14ac:dyDescent="0.3">
      <c r="A1640" s="230">
        <v>702599</v>
      </c>
      <c r="B1640" s="230" t="s">
        <v>2640</v>
      </c>
      <c r="C1640" s="230" t="s">
        <v>646</v>
      </c>
      <c r="D1640" s="230" t="s">
        <v>3336</v>
      </c>
      <c r="E1640" s="230">
        <v>1</v>
      </c>
      <c r="F1640" s="231">
        <v>34336</v>
      </c>
      <c r="G1640" s="230" t="s">
        <v>3277</v>
      </c>
      <c r="H1640" s="232" t="s">
        <v>4288</v>
      </c>
      <c r="I1640" s="232" t="s">
        <v>4292</v>
      </c>
      <c r="J1640" s="232" t="s">
        <v>4291</v>
      </c>
      <c r="K1640" s="230" t="s">
        <v>4355</v>
      </c>
      <c r="L1640" s="232" t="s">
        <v>4292</v>
      </c>
    </row>
    <row r="1641" spans="1:12" x14ac:dyDescent="0.3">
      <c r="A1641" s="230">
        <v>702851</v>
      </c>
      <c r="B1641" s="230" t="s">
        <v>799</v>
      </c>
      <c r="C1641" s="230" t="s">
        <v>342</v>
      </c>
      <c r="D1641" s="230" t="s">
        <v>3318</v>
      </c>
      <c r="E1641" s="230">
        <v>1</v>
      </c>
      <c r="F1641" s="231">
        <v>35091</v>
      </c>
      <c r="G1641" s="230" t="s">
        <v>3346</v>
      </c>
      <c r="H1641" s="232" t="s">
        <v>4288</v>
      </c>
      <c r="I1641" s="232" t="s">
        <v>4294</v>
      </c>
      <c r="J1641" s="232" t="s">
        <v>4291</v>
      </c>
      <c r="K1641" s="230" t="s">
        <v>4355</v>
      </c>
      <c r="L1641" s="232" t="s">
        <v>4288</v>
      </c>
    </row>
    <row r="1642" spans="1:12" x14ac:dyDescent="0.3">
      <c r="A1642" s="230">
        <v>702833</v>
      </c>
      <c r="B1642" s="230" t="s">
        <v>2653</v>
      </c>
      <c r="C1642" s="230" t="s">
        <v>414</v>
      </c>
      <c r="D1642" s="230" t="s">
        <v>3315</v>
      </c>
      <c r="E1642" s="230">
        <v>1</v>
      </c>
      <c r="F1642" s="231">
        <v>26110</v>
      </c>
      <c r="G1642" s="230" t="s">
        <v>261</v>
      </c>
      <c r="H1642" s="232" t="s">
        <v>4288</v>
      </c>
      <c r="I1642" s="232" t="s">
        <v>4294</v>
      </c>
      <c r="J1642" s="232" t="s">
        <v>4291</v>
      </c>
      <c r="K1642" s="230" t="s">
        <v>4355</v>
      </c>
      <c r="L1642" s="232" t="s">
        <v>4288</v>
      </c>
    </row>
    <row r="1643" spans="1:12" x14ac:dyDescent="0.3">
      <c r="A1643" s="230">
        <v>702691</v>
      </c>
      <c r="B1643" s="230" t="s">
        <v>2642</v>
      </c>
      <c r="C1643" s="230" t="s">
        <v>393</v>
      </c>
      <c r="D1643" s="230" t="s">
        <v>3361</v>
      </c>
      <c r="E1643" s="230">
        <v>1</v>
      </c>
      <c r="F1643" s="231">
        <v>33604</v>
      </c>
      <c r="G1643" s="230" t="s">
        <v>3961</v>
      </c>
      <c r="H1643" s="232" t="s">
        <v>4288</v>
      </c>
      <c r="I1643" s="232" t="s">
        <v>4294</v>
      </c>
      <c r="J1643" s="232" t="s">
        <v>4291</v>
      </c>
      <c r="K1643" s="230" t="s">
        <v>4355</v>
      </c>
      <c r="L1643" s="232" t="s">
        <v>4292</v>
      </c>
    </row>
    <row r="1644" spans="1:12" x14ac:dyDescent="0.3">
      <c r="A1644" s="230">
        <v>704393</v>
      </c>
      <c r="B1644" s="230" t="s">
        <v>2754</v>
      </c>
      <c r="C1644" s="230" t="s">
        <v>2755</v>
      </c>
      <c r="D1644" s="230" t="s">
        <v>3461</v>
      </c>
      <c r="E1644" s="230">
        <v>1</v>
      </c>
      <c r="F1644" s="231">
        <v>34700</v>
      </c>
      <c r="G1644" s="230" t="s">
        <v>3328</v>
      </c>
      <c r="H1644" s="232" t="s">
        <v>4288</v>
      </c>
      <c r="I1644" s="232" t="s">
        <v>4294</v>
      </c>
      <c r="J1644" s="232" t="s">
        <v>4291</v>
      </c>
      <c r="K1644" s="230" t="s">
        <v>4355</v>
      </c>
      <c r="L1644" s="232" t="s">
        <v>4299</v>
      </c>
    </row>
    <row r="1645" spans="1:12" x14ac:dyDescent="0.3">
      <c r="A1645" s="230">
        <v>707022</v>
      </c>
      <c r="B1645" s="230" t="s">
        <v>3216</v>
      </c>
      <c r="C1645" s="230" t="s">
        <v>112</v>
      </c>
      <c r="D1645" s="230" t="s">
        <v>3794</v>
      </c>
      <c r="E1645" s="230">
        <v>1</v>
      </c>
      <c r="F1645" s="231">
        <v>34726</v>
      </c>
      <c r="G1645" s="230" t="s">
        <v>261</v>
      </c>
      <c r="H1645" s="232" t="s">
        <v>4288</v>
      </c>
      <c r="I1645" s="232" t="s">
        <v>4288</v>
      </c>
      <c r="J1645" s="232" t="s">
        <v>4288</v>
      </c>
      <c r="K1645" s="230" t="s">
        <v>4354</v>
      </c>
      <c r="L1645" s="232" t="s">
        <v>4288</v>
      </c>
    </row>
    <row r="1646" spans="1:12" x14ac:dyDescent="0.3">
      <c r="A1646" s="230">
        <v>706785</v>
      </c>
      <c r="B1646" s="230" t="s">
        <v>2410</v>
      </c>
      <c r="C1646" s="230" t="s">
        <v>2411</v>
      </c>
      <c r="D1646" s="230" t="s">
        <v>3737</v>
      </c>
      <c r="E1646" s="230">
        <v>1</v>
      </c>
      <c r="F1646" s="231">
        <v>34700</v>
      </c>
      <c r="G1646" s="230" t="s">
        <v>261</v>
      </c>
      <c r="H1646" s="232" t="s">
        <v>4288</v>
      </c>
      <c r="I1646" s="232" t="s">
        <v>4288</v>
      </c>
      <c r="J1646" s="232" t="s">
        <v>4288</v>
      </c>
      <c r="K1646" s="230" t="s">
        <v>4354</v>
      </c>
      <c r="L1646" s="232" t="s">
        <v>4288</v>
      </c>
    </row>
    <row r="1647" spans="1:12" x14ac:dyDescent="0.3">
      <c r="A1647" s="230">
        <v>706216</v>
      </c>
      <c r="B1647" s="230" t="s">
        <v>2544</v>
      </c>
      <c r="C1647" s="230" t="s">
        <v>401</v>
      </c>
      <c r="D1647" s="230" t="s">
        <v>3619</v>
      </c>
      <c r="E1647" s="230">
        <v>1</v>
      </c>
      <c r="F1647" s="231">
        <v>34729</v>
      </c>
      <c r="G1647" s="230" t="s">
        <v>261</v>
      </c>
      <c r="H1647" s="232" t="s">
        <v>4288</v>
      </c>
      <c r="I1647" s="232" t="s">
        <v>4288</v>
      </c>
      <c r="J1647" s="232" t="s">
        <v>4288</v>
      </c>
      <c r="K1647" s="230" t="s">
        <v>4354</v>
      </c>
      <c r="L1647" s="232" t="s">
        <v>4292</v>
      </c>
    </row>
    <row r="1648" spans="1:12" x14ac:dyDescent="0.3">
      <c r="A1648" s="230">
        <v>706621</v>
      </c>
      <c r="B1648" s="230" t="s">
        <v>1002</v>
      </c>
      <c r="C1648" s="230" t="s">
        <v>66</v>
      </c>
      <c r="D1648" s="230" t="s">
        <v>3338</v>
      </c>
      <c r="E1648" s="230">
        <v>1</v>
      </c>
      <c r="F1648" s="231">
        <v>34342</v>
      </c>
      <c r="G1648" s="230" t="s">
        <v>275</v>
      </c>
      <c r="H1648" s="232" t="s">
        <v>4288</v>
      </c>
      <c r="I1648" s="232" t="s">
        <v>4292</v>
      </c>
      <c r="J1648" s="232" t="s">
        <v>4288</v>
      </c>
      <c r="K1648" s="230" t="s">
        <v>4354</v>
      </c>
      <c r="L1648" s="232" t="s">
        <v>4299</v>
      </c>
    </row>
    <row r="1649" spans="1:12" x14ac:dyDescent="0.3">
      <c r="A1649" s="230">
        <v>705890</v>
      </c>
      <c r="B1649" s="230" t="s">
        <v>2943</v>
      </c>
      <c r="C1649" s="230" t="s">
        <v>134</v>
      </c>
      <c r="D1649" s="230" t="s">
        <v>3586</v>
      </c>
      <c r="E1649" s="230">
        <v>1</v>
      </c>
      <c r="F1649" s="231">
        <v>34335</v>
      </c>
      <c r="G1649" s="230" t="s">
        <v>3381</v>
      </c>
      <c r="H1649" s="232" t="s">
        <v>4288</v>
      </c>
      <c r="I1649" s="232" t="s">
        <v>4294</v>
      </c>
      <c r="J1649" s="232" t="s">
        <v>4288</v>
      </c>
      <c r="K1649" s="230" t="s">
        <v>4354</v>
      </c>
      <c r="L1649" s="232" t="s">
        <v>4288</v>
      </c>
    </row>
    <row r="1650" spans="1:12" x14ac:dyDescent="0.3">
      <c r="A1650" s="230">
        <v>705513</v>
      </c>
      <c r="B1650" s="230" t="s">
        <v>905</v>
      </c>
      <c r="C1650" s="230" t="s">
        <v>133</v>
      </c>
      <c r="D1650" s="230" t="s">
        <v>3344</v>
      </c>
      <c r="E1650" s="230">
        <v>1</v>
      </c>
      <c r="F1650" s="231">
        <v>34548</v>
      </c>
      <c r="G1650" s="230" t="s">
        <v>3388</v>
      </c>
      <c r="H1650" s="232" t="s">
        <v>4288</v>
      </c>
      <c r="I1650" s="232" t="s">
        <v>4294</v>
      </c>
      <c r="J1650" s="232" t="s">
        <v>4288</v>
      </c>
      <c r="K1650" s="230" t="s">
        <v>4354</v>
      </c>
      <c r="L1650" s="232" t="s">
        <v>4292</v>
      </c>
    </row>
    <row r="1651" spans="1:12" x14ac:dyDescent="0.3">
      <c r="A1651" s="230">
        <v>706783</v>
      </c>
      <c r="B1651" s="230" t="s">
        <v>931</v>
      </c>
      <c r="C1651" s="230" t="s">
        <v>67</v>
      </c>
      <c r="D1651" s="230" t="s">
        <v>3282</v>
      </c>
      <c r="E1651" s="230">
        <v>1</v>
      </c>
      <c r="F1651" s="231">
        <v>34272</v>
      </c>
      <c r="G1651" s="230" t="s">
        <v>3812</v>
      </c>
      <c r="H1651" s="232" t="s">
        <v>4288</v>
      </c>
      <c r="I1651" s="232" t="s">
        <v>4288</v>
      </c>
      <c r="J1651" s="232" t="s">
        <v>4291</v>
      </c>
      <c r="K1651" s="230" t="s">
        <v>4354</v>
      </c>
      <c r="L1651" s="232" t="s">
        <v>4301</v>
      </c>
    </row>
    <row r="1652" spans="1:12" x14ac:dyDescent="0.3">
      <c r="A1652" s="230">
        <v>706404</v>
      </c>
      <c r="B1652" s="230" t="s">
        <v>2613</v>
      </c>
      <c r="C1652" s="230" t="s">
        <v>613</v>
      </c>
      <c r="D1652" s="230" t="s">
        <v>3452</v>
      </c>
      <c r="E1652" s="230">
        <v>1</v>
      </c>
      <c r="F1652" s="231">
        <v>34598</v>
      </c>
      <c r="G1652" s="230" t="s">
        <v>3655</v>
      </c>
      <c r="H1652" s="232" t="s">
        <v>4288</v>
      </c>
      <c r="I1652" s="232" t="s">
        <v>4288</v>
      </c>
      <c r="J1652" s="232" t="s">
        <v>4291</v>
      </c>
      <c r="K1652" s="230" t="s">
        <v>4354</v>
      </c>
      <c r="L1652" s="232" t="s">
        <v>4292</v>
      </c>
    </row>
    <row r="1653" spans="1:12" x14ac:dyDescent="0.3">
      <c r="A1653" s="230">
        <v>705795</v>
      </c>
      <c r="B1653" s="230" t="s">
        <v>993</v>
      </c>
      <c r="C1653" s="230" t="s">
        <v>69</v>
      </c>
      <c r="D1653" s="230" t="s">
        <v>3332</v>
      </c>
      <c r="E1653" s="230">
        <v>1</v>
      </c>
      <c r="F1653" s="231">
        <v>34544</v>
      </c>
      <c r="G1653" s="230" t="s">
        <v>272</v>
      </c>
      <c r="H1653" s="232" t="s">
        <v>4288</v>
      </c>
      <c r="I1653" s="232" t="s">
        <v>4292</v>
      </c>
      <c r="J1653" s="232" t="s">
        <v>4291</v>
      </c>
      <c r="K1653" s="230" t="s">
        <v>4354</v>
      </c>
      <c r="L1653" s="232" t="s">
        <v>4293</v>
      </c>
    </row>
    <row r="1654" spans="1:12" x14ac:dyDescent="0.3">
      <c r="A1654" s="230">
        <v>706496</v>
      </c>
      <c r="B1654" s="230" t="s">
        <v>493</v>
      </c>
      <c r="C1654" s="230" t="s">
        <v>90</v>
      </c>
      <c r="D1654" s="230" t="s">
        <v>3668</v>
      </c>
      <c r="E1654" s="230">
        <v>1</v>
      </c>
      <c r="F1654" s="231">
        <v>33042</v>
      </c>
      <c r="G1654" s="230" t="s">
        <v>272</v>
      </c>
      <c r="H1654" s="232" t="s">
        <v>4288</v>
      </c>
      <c r="I1654" s="232" t="s">
        <v>4292</v>
      </c>
      <c r="J1654" s="232" t="s">
        <v>4291</v>
      </c>
      <c r="K1654" s="230" t="s">
        <v>4354</v>
      </c>
      <c r="L1654" s="232" t="s">
        <v>4288</v>
      </c>
    </row>
    <row r="1655" spans="1:12" x14ac:dyDescent="0.3">
      <c r="A1655" s="230">
        <v>706780</v>
      </c>
      <c r="B1655" s="230" t="s">
        <v>2408</v>
      </c>
      <c r="C1655" s="230" t="s">
        <v>78</v>
      </c>
      <c r="D1655" s="230" t="s">
        <v>3969</v>
      </c>
      <c r="E1655" s="230">
        <v>1</v>
      </c>
      <c r="F1655" s="231">
        <v>33673</v>
      </c>
      <c r="G1655" s="230" t="s">
        <v>3970</v>
      </c>
      <c r="H1655" s="232" t="s">
        <v>4288</v>
      </c>
      <c r="I1655" s="232" t="s">
        <v>4288</v>
      </c>
      <c r="J1655" s="232" t="s">
        <v>4288</v>
      </c>
      <c r="K1655" s="230" t="s">
        <v>4353</v>
      </c>
      <c r="L1655" s="232" t="s">
        <v>4300</v>
      </c>
    </row>
    <row r="1656" spans="1:12" x14ac:dyDescent="0.3">
      <c r="A1656" s="230">
        <v>706648</v>
      </c>
      <c r="B1656" s="230" t="s">
        <v>1003</v>
      </c>
      <c r="C1656" s="230" t="s">
        <v>1004</v>
      </c>
      <c r="D1656" s="230" t="s">
        <v>3706</v>
      </c>
      <c r="E1656" s="230">
        <v>1</v>
      </c>
      <c r="F1656" s="231">
        <v>34335</v>
      </c>
      <c r="G1656" s="230" t="s">
        <v>272</v>
      </c>
      <c r="H1656" s="232" t="s">
        <v>4288</v>
      </c>
      <c r="I1656" s="232" t="s">
        <v>4292</v>
      </c>
      <c r="J1656" s="232" t="s">
        <v>4288</v>
      </c>
      <c r="K1656" s="230" t="s">
        <v>4353</v>
      </c>
      <c r="L1656" s="232" t="s">
        <v>4293</v>
      </c>
    </row>
    <row r="1657" spans="1:12" x14ac:dyDescent="0.3">
      <c r="A1657" s="230">
        <v>706614</v>
      </c>
      <c r="B1657" s="230" t="s">
        <v>3061</v>
      </c>
      <c r="C1657" s="230" t="s">
        <v>530</v>
      </c>
      <c r="D1657" s="230" t="s">
        <v>3680</v>
      </c>
      <c r="E1657" s="230">
        <v>1</v>
      </c>
      <c r="F1657" s="231">
        <v>34335</v>
      </c>
      <c r="G1657" s="230" t="s">
        <v>272</v>
      </c>
      <c r="H1657" s="232" t="s">
        <v>4288</v>
      </c>
      <c r="I1657" s="232" t="s">
        <v>4292</v>
      </c>
      <c r="J1657" s="232" t="s">
        <v>4288</v>
      </c>
      <c r="K1657" s="230" t="s">
        <v>4353</v>
      </c>
      <c r="L1657" s="232" t="s">
        <v>4293</v>
      </c>
    </row>
    <row r="1658" spans="1:12" x14ac:dyDescent="0.3">
      <c r="A1658" s="230">
        <v>703001</v>
      </c>
      <c r="B1658" s="230" t="s">
        <v>855</v>
      </c>
      <c r="C1658" s="230" t="s">
        <v>87</v>
      </c>
      <c r="D1658" s="230" t="s">
        <v>3964</v>
      </c>
      <c r="E1658" s="230">
        <v>1</v>
      </c>
      <c r="F1658" s="231">
        <v>33915</v>
      </c>
      <c r="G1658" s="230" t="s">
        <v>261</v>
      </c>
      <c r="H1658" s="232" t="s">
        <v>4288</v>
      </c>
      <c r="I1658" s="232" t="s">
        <v>4292</v>
      </c>
      <c r="J1658" s="232" t="s">
        <v>4288</v>
      </c>
      <c r="K1658" s="230" t="s">
        <v>4353</v>
      </c>
      <c r="L1658" s="232" t="s">
        <v>4288</v>
      </c>
    </row>
    <row r="1659" spans="1:12" x14ac:dyDescent="0.3">
      <c r="A1659" s="230">
        <v>702759</v>
      </c>
      <c r="B1659" s="230" t="s">
        <v>2646</v>
      </c>
      <c r="C1659" s="230" t="s">
        <v>459</v>
      </c>
      <c r="D1659" s="230" t="s">
        <v>3301</v>
      </c>
      <c r="E1659" s="230">
        <v>1</v>
      </c>
      <c r="F1659" s="231">
        <v>33819</v>
      </c>
      <c r="G1659" s="230" t="s">
        <v>261</v>
      </c>
      <c r="H1659" s="232" t="s">
        <v>4288</v>
      </c>
      <c r="I1659" s="232" t="s">
        <v>4296</v>
      </c>
      <c r="J1659" s="232" t="s">
        <v>4288</v>
      </c>
      <c r="K1659" s="230" t="s">
        <v>4353</v>
      </c>
      <c r="L1659" s="232" t="s">
        <v>4288</v>
      </c>
    </row>
    <row r="1660" spans="1:12" x14ac:dyDescent="0.3">
      <c r="A1660" s="230">
        <v>706922</v>
      </c>
      <c r="B1660" s="230" t="s">
        <v>2516</v>
      </c>
      <c r="C1660" s="230" t="s">
        <v>67</v>
      </c>
      <c r="D1660" s="230" t="s">
        <v>3274</v>
      </c>
      <c r="E1660" s="230">
        <v>1</v>
      </c>
      <c r="F1660" s="231">
        <v>33826</v>
      </c>
      <c r="G1660" s="230" t="s">
        <v>3971</v>
      </c>
      <c r="H1660" s="232" t="s">
        <v>4288</v>
      </c>
      <c r="I1660" s="232" t="s">
        <v>4288</v>
      </c>
      <c r="J1660" s="232" t="s">
        <v>4291</v>
      </c>
      <c r="K1660" s="230" t="s">
        <v>4353</v>
      </c>
      <c r="L1660" s="232" t="s">
        <v>4297</v>
      </c>
    </row>
    <row r="1661" spans="1:12" x14ac:dyDescent="0.3">
      <c r="A1661" s="230">
        <v>702952</v>
      </c>
      <c r="B1661" s="230" t="s">
        <v>1367</v>
      </c>
      <c r="C1661" s="230" t="s">
        <v>1368</v>
      </c>
      <c r="D1661" s="230" t="s">
        <v>3353</v>
      </c>
      <c r="E1661" s="230">
        <v>1</v>
      </c>
      <c r="F1661" s="231">
        <v>33239</v>
      </c>
      <c r="G1661" s="230" t="s">
        <v>273</v>
      </c>
      <c r="H1661" s="232" t="s">
        <v>4288</v>
      </c>
      <c r="I1661" s="232" t="s">
        <v>4288</v>
      </c>
      <c r="J1661" s="232" t="s">
        <v>4291</v>
      </c>
      <c r="K1661" s="230" t="s">
        <v>4353</v>
      </c>
      <c r="L1661" s="232" t="s">
        <v>4294</v>
      </c>
    </row>
    <row r="1662" spans="1:12" x14ac:dyDescent="0.3">
      <c r="A1662" s="230">
        <v>706835</v>
      </c>
      <c r="B1662" s="230" t="s">
        <v>628</v>
      </c>
      <c r="C1662" s="230" t="s">
        <v>136</v>
      </c>
      <c r="D1662" s="230" t="s">
        <v>3266</v>
      </c>
      <c r="E1662" s="230">
        <v>1</v>
      </c>
      <c r="F1662" s="231">
        <v>34034</v>
      </c>
      <c r="G1662" s="230" t="s">
        <v>3975</v>
      </c>
      <c r="H1662" s="232" t="s">
        <v>4288</v>
      </c>
      <c r="I1662" s="232" t="s">
        <v>4288</v>
      </c>
      <c r="J1662" s="232" t="s">
        <v>4291</v>
      </c>
      <c r="K1662" s="230" t="s">
        <v>4353</v>
      </c>
      <c r="L1662" s="232" t="s">
        <v>4299</v>
      </c>
    </row>
    <row r="1663" spans="1:12" x14ac:dyDescent="0.3">
      <c r="A1663" s="230">
        <v>706116</v>
      </c>
      <c r="B1663" s="230" t="s">
        <v>996</v>
      </c>
      <c r="C1663" s="230" t="s">
        <v>127</v>
      </c>
      <c r="D1663" s="230" t="s">
        <v>3566</v>
      </c>
      <c r="E1663" s="230">
        <v>1</v>
      </c>
      <c r="F1663" s="231">
        <v>33711</v>
      </c>
      <c r="G1663" s="230" t="s">
        <v>261</v>
      </c>
      <c r="H1663" s="232" t="s">
        <v>4288</v>
      </c>
      <c r="I1663" s="232" t="s">
        <v>4292</v>
      </c>
      <c r="J1663" s="232" t="s">
        <v>4291</v>
      </c>
      <c r="K1663" s="230" t="s">
        <v>4353</v>
      </c>
      <c r="L1663" s="232" t="s">
        <v>4288</v>
      </c>
    </row>
    <row r="1664" spans="1:12" x14ac:dyDescent="0.3">
      <c r="A1664" s="230">
        <v>706574</v>
      </c>
      <c r="B1664" s="230" t="s">
        <v>3055</v>
      </c>
      <c r="C1664" s="230" t="s">
        <v>70</v>
      </c>
      <c r="D1664" s="230" t="s">
        <v>3303</v>
      </c>
      <c r="E1664" s="230">
        <v>1</v>
      </c>
      <c r="F1664" s="231">
        <v>34679</v>
      </c>
      <c r="G1664" s="230" t="s">
        <v>3689</v>
      </c>
      <c r="H1664" s="232" t="s">
        <v>4288</v>
      </c>
      <c r="I1664" s="232" t="s">
        <v>4292</v>
      </c>
      <c r="J1664" s="232" t="s">
        <v>4291</v>
      </c>
      <c r="K1664" s="230" t="s">
        <v>4353</v>
      </c>
      <c r="L1664" s="232" t="s">
        <v>4292</v>
      </c>
    </row>
    <row r="1665" spans="1:12" x14ac:dyDescent="0.3">
      <c r="A1665" s="230">
        <v>706822</v>
      </c>
      <c r="B1665" s="230" t="s">
        <v>2512</v>
      </c>
      <c r="C1665" s="230" t="s">
        <v>116</v>
      </c>
      <c r="D1665" s="230" t="s">
        <v>3748</v>
      </c>
      <c r="E1665" s="230">
        <v>1</v>
      </c>
      <c r="F1665" s="231">
        <v>34042</v>
      </c>
      <c r="G1665" s="230" t="s">
        <v>3749</v>
      </c>
      <c r="H1665" s="232" t="s">
        <v>4288</v>
      </c>
      <c r="I1665" s="232" t="s">
        <v>4293</v>
      </c>
      <c r="J1665" s="232" t="s">
        <v>4291</v>
      </c>
      <c r="K1665" s="230" t="s">
        <v>4353</v>
      </c>
    </row>
    <row r="1666" spans="1:12" x14ac:dyDescent="0.3">
      <c r="A1666" s="230">
        <v>702897</v>
      </c>
      <c r="B1666" s="230" t="s">
        <v>2655</v>
      </c>
      <c r="C1666" s="230" t="s">
        <v>317</v>
      </c>
      <c r="D1666" s="230" t="s">
        <v>3989</v>
      </c>
      <c r="E1666" s="230">
        <v>1</v>
      </c>
      <c r="F1666" s="231">
        <v>34513</v>
      </c>
      <c r="G1666" s="230" t="s">
        <v>3349</v>
      </c>
      <c r="H1666" s="232" t="s">
        <v>4291</v>
      </c>
      <c r="I1666" s="232" t="s">
        <v>4296</v>
      </c>
      <c r="J1666" s="232" t="s">
        <v>4291</v>
      </c>
      <c r="K1666" s="230" t="s">
        <v>4353</v>
      </c>
      <c r="L1666" s="232" t="s">
        <v>4288</v>
      </c>
    </row>
    <row r="1667" spans="1:12" x14ac:dyDescent="0.3">
      <c r="A1667" s="230">
        <v>702289</v>
      </c>
      <c r="B1667" s="230" t="s">
        <v>2636</v>
      </c>
      <c r="C1667" s="230" t="s">
        <v>151</v>
      </c>
      <c r="D1667" s="230" t="s">
        <v>3322</v>
      </c>
      <c r="E1667" s="230">
        <v>1</v>
      </c>
      <c r="F1667" s="231">
        <v>34350</v>
      </c>
      <c r="G1667" s="230" t="s">
        <v>3323</v>
      </c>
      <c r="H1667" s="232" t="s">
        <v>4288</v>
      </c>
      <c r="I1667" s="232" t="s">
        <v>4296</v>
      </c>
      <c r="J1667" s="232" t="s">
        <v>4291</v>
      </c>
      <c r="K1667" s="230" t="s">
        <v>4353</v>
      </c>
      <c r="L1667" s="232" t="s">
        <v>4288</v>
      </c>
    </row>
    <row r="1668" spans="1:12" x14ac:dyDescent="0.3">
      <c r="A1668" s="230">
        <v>706585</v>
      </c>
      <c r="B1668" s="230" t="s">
        <v>3057</v>
      </c>
      <c r="C1668" s="230" t="s">
        <v>362</v>
      </c>
      <c r="D1668" s="230" t="s">
        <v>3361</v>
      </c>
      <c r="E1668" s="230">
        <v>1</v>
      </c>
      <c r="F1668" s="231">
        <v>34032</v>
      </c>
      <c r="G1668" s="230" t="s">
        <v>3484</v>
      </c>
      <c r="H1668" s="232" t="s">
        <v>4288</v>
      </c>
      <c r="I1668" s="232" t="s">
        <v>4288</v>
      </c>
      <c r="J1668" s="232" t="s">
        <v>4288</v>
      </c>
      <c r="K1668" s="230" t="s">
        <v>4352</v>
      </c>
    </row>
    <row r="1669" spans="1:12" x14ac:dyDescent="0.3">
      <c r="A1669" s="230">
        <v>703095</v>
      </c>
      <c r="B1669" s="230" t="s">
        <v>980</v>
      </c>
      <c r="C1669" s="230" t="s">
        <v>89</v>
      </c>
      <c r="D1669" s="230" t="s">
        <v>3945</v>
      </c>
      <c r="E1669" s="230">
        <v>1</v>
      </c>
      <c r="F1669" s="231">
        <v>33827</v>
      </c>
      <c r="G1669" s="230" t="s">
        <v>3396</v>
      </c>
      <c r="H1669" s="232" t="s">
        <v>4288</v>
      </c>
      <c r="I1669" s="232" t="s">
        <v>4292</v>
      </c>
      <c r="J1669" s="232" t="s">
        <v>4288</v>
      </c>
      <c r="K1669" s="230" t="s">
        <v>4352</v>
      </c>
      <c r="L1669" s="232" t="s">
        <v>4292</v>
      </c>
    </row>
    <row r="1670" spans="1:12" x14ac:dyDescent="0.3">
      <c r="A1670" s="230">
        <v>706506</v>
      </c>
      <c r="B1670" s="230" t="s">
        <v>2019</v>
      </c>
      <c r="C1670" s="230" t="s">
        <v>160</v>
      </c>
      <c r="D1670" s="230" t="s">
        <v>3673</v>
      </c>
      <c r="E1670" s="230">
        <v>1</v>
      </c>
      <c r="F1670" s="231">
        <v>33633</v>
      </c>
      <c r="G1670" s="230" t="s">
        <v>3674</v>
      </c>
      <c r="H1670" s="232" t="s">
        <v>4288</v>
      </c>
      <c r="I1670" s="232" t="s">
        <v>4292</v>
      </c>
      <c r="J1670" s="232" t="s">
        <v>4288</v>
      </c>
      <c r="K1670" s="230" t="s">
        <v>4352</v>
      </c>
      <c r="L1670" s="232" t="s">
        <v>4299</v>
      </c>
    </row>
    <row r="1671" spans="1:12" x14ac:dyDescent="0.3">
      <c r="A1671" s="230">
        <v>701657</v>
      </c>
      <c r="B1671" s="230" t="s">
        <v>1121</v>
      </c>
      <c r="C1671" s="230" t="s">
        <v>136</v>
      </c>
      <c r="D1671" s="230" t="s">
        <v>3305</v>
      </c>
      <c r="E1671" s="230">
        <v>1</v>
      </c>
      <c r="F1671" s="231">
        <v>33604</v>
      </c>
      <c r="G1671" s="230" t="s">
        <v>261</v>
      </c>
      <c r="H1671" s="232" t="s">
        <v>4288</v>
      </c>
      <c r="I1671" s="232" t="s">
        <v>4294</v>
      </c>
      <c r="J1671" s="232" t="s">
        <v>4288</v>
      </c>
      <c r="K1671" s="230" t="s">
        <v>4352</v>
      </c>
      <c r="L1671" s="232" t="s">
        <v>4288</v>
      </c>
    </row>
    <row r="1672" spans="1:12" x14ac:dyDescent="0.3">
      <c r="A1672" s="230">
        <v>706204</v>
      </c>
      <c r="B1672" s="230" t="s">
        <v>1022</v>
      </c>
      <c r="C1672" s="230" t="s">
        <v>1023</v>
      </c>
      <c r="D1672" s="230" t="s">
        <v>3445</v>
      </c>
      <c r="E1672" s="230">
        <v>1</v>
      </c>
      <c r="F1672" s="231">
        <v>33239</v>
      </c>
      <c r="G1672" s="230" t="s">
        <v>3272</v>
      </c>
      <c r="H1672" s="232" t="s">
        <v>4288</v>
      </c>
      <c r="I1672" s="232" t="s">
        <v>4295</v>
      </c>
      <c r="J1672" s="232" t="s">
        <v>4288</v>
      </c>
      <c r="K1672" s="230" t="s">
        <v>4352</v>
      </c>
      <c r="L1672" s="232" t="s">
        <v>4295</v>
      </c>
    </row>
    <row r="1673" spans="1:12" x14ac:dyDescent="0.3">
      <c r="A1673" s="230">
        <v>706355</v>
      </c>
      <c r="B1673" s="230" t="s">
        <v>2593</v>
      </c>
      <c r="C1673" s="230" t="s">
        <v>74</v>
      </c>
      <c r="D1673" s="230" t="s">
        <v>3643</v>
      </c>
      <c r="E1673" s="230">
        <v>1</v>
      </c>
      <c r="F1673" s="231">
        <v>34497</v>
      </c>
      <c r="G1673" s="230" t="s">
        <v>261</v>
      </c>
      <c r="H1673" s="232" t="s">
        <v>4288</v>
      </c>
      <c r="I1673" s="232" t="s">
        <v>4288</v>
      </c>
      <c r="J1673" s="232" t="s">
        <v>4291</v>
      </c>
      <c r="K1673" s="230" t="s">
        <v>4352</v>
      </c>
      <c r="L1673" s="232" t="s">
        <v>4288</v>
      </c>
    </row>
    <row r="1674" spans="1:12" x14ac:dyDescent="0.3">
      <c r="A1674" s="230">
        <v>706264</v>
      </c>
      <c r="B1674" s="230" t="s">
        <v>2556</v>
      </c>
      <c r="C1674" s="230" t="s">
        <v>87</v>
      </c>
      <c r="D1674" s="230" t="s">
        <v>3301</v>
      </c>
      <c r="E1674" s="230">
        <v>1</v>
      </c>
      <c r="F1674" s="231">
        <v>33906</v>
      </c>
      <c r="G1674" s="230" t="s">
        <v>261</v>
      </c>
      <c r="H1674" s="232" t="s">
        <v>4288</v>
      </c>
      <c r="I1674" s="232" t="s">
        <v>4288</v>
      </c>
      <c r="J1674" s="232" t="s">
        <v>4291</v>
      </c>
      <c r="K1674" s="230" t="s">
        <v>4352</v>
      </c>
      <c r="L1674" s="232" t="s">
        <v>4288</v>
      </c>
    </row>
    <row r="1675" spans="1:12" x14ac:dyDescent="0.3">
      <c r="A1675" s="230">
        <v>706502</v>
      </c>
      <c r="B1675" s="230" t="s">
        <v>3034</v>
      </c>
      <c r="C1675" s="230" t="s">
        <v>66</v>
      </c>
      <c r="D1675" s="230" t="s">
        <v>3671</v>
      </c>
      <c r="E1675" s="230">
        <v>1</v>
      </c>
      <c r="F1675" s="231">
        <v>33719</v>
      </c>
      <c r="G1675" s="230" t="s">
        <v>3616</v>
      </c>
      <c r="H1675" s="232" t="s">
        <v>4288</v>
      </c>
      <c r="I1675" s="232" t="s">
        <v>4292</v>
      </c>
      <c r="J1675" s="232" t="s">
        <v>4291</v>
      </c>
      <c r="K1675" s="230" t="s">
        <v>4352</v>
      </c>
      <c r="L1675" s="232" t="s">
        <v>4288</v>
      </c>
    </row>
    <row r="1676" spans="1:12" x14ac:dyDescent="0.3">
      <c r="A1676" s="230">
        <v>706851</v>
      </c>
      <c r="B1676" s="230" t="s">
        <v>935</v>
      </c>
      <c r="C1676" s="230" t="s">
        <v>96</v>
      </c>
      <c r="D1676" s="230" t="s">
        <v>3757</v>
      </c>
      <c r="E1676" s="230">
        <v>1</v>
      </c>
      <c r="F1676" s="231">
        <v>34243</v>
      </c>
      <c r="G1676" s="230" t="s">
        <v>3972</v>
      </c>
      <c r="H1676" s="232" t="s">
        <v>4288</v>
      </c>
      <c r="I1676" s="232" t="s">
        <v>4293</v>
      </c>
      <c r="J1676" s="232" t="s">
        <v>4291</v>
      </c>
      <c r="K1676" s="230" t="s">
        <v>4352</v>
      </c>
      <c r="L1676" s="232" t="s">
        <v>4298</v>
      </c>
    </row>
    <row r="1677" spans="1:12" x14ac:dyDescent="0.3">
      <c r="A1677" s="230">
        <v>705105</v>
      </c>
      <c r="B1677" s="230" t="s">
        <v>989</v>
      </c>
      <c r="C1677" s="230" t="s">
        <v>91</v>
      </c>
      <c r="D1677" s="230" t="s">
        <v>3950</v>
      </c>
      <c r="E1677" s="230">
        <v>1</v>
      </c>
      <c r="F1677" s="231">
        <v>32881</v>
      </c>
      <c r="G1677" s="230" t="s">
        <v>3526</v>
      </c>
      <c r="H1677" s="232" t="s">
        <v>4288</v>
      </c>
      <c r="I1677" s="232" t="s">
        <v>4294</v>
      </c>
      <c r="J1677" s="232" t="s">
        <v>4291</v>
      </c>
      <c r="K1677" s="230" t="s">
        <v>4352</v>
      </c>
      <c r="L1677" s="232" t="s">
        <v>4291</v>
      </c>
    </row>
    <row r="1678" spans="1:12" x14ac:dyDescent="0.3">
      <c r="A1678" s="230">
        <v>706500</v>
      </c>
      <c r="B1678" s="230" t="s">
        <v>596</v>
      </c>
      <c r="C1678" s="230" t="s">
        <v>570</v>
      </c>
      <c r="D1678" s="230" t="s">
        <v>3605</v>
      </c>
      <c r="E1678" s="230">
        <v>1</v>
      </c>
      <c r="F1678" s="231">
        <v>33717</v>
      </c>
      <c r="G1678" s="230" t="s">
        <v>3670</v>
      </c>
      <c r="H1678" s="232" t="s">
        <v>4288</v>
      </c>
      <c r="I1678" s="232" t="s">
        <v>4295</v>
      </c>
      <c r="J1678" s="232" t="s">
        <v>4291</v>
      </c>
      <c r="K1678" s="230" t="s">
        <v>4352</v>
      </c>
      <c r="L1678" s="232" t="s">
        <v>4299</v>
      </c>
    </row>
    <row r="1679" spans="1:12" x14ac:dyDescent="0.3">
      <c r="A1679" s="230">
        <v>703605</v>
      </c>
      <c r="B1679" s="230" t="s">
        <v>981</v>
      </c>
      <c r="C1679" s="230" t="s">
        <v>101</v>
      </c>
      <c r="D1679" s="230" t="s">
        <v>3406</v>
      </c>
      <c r="E1679" s="230">
        <v>1</v>
      </c>
      <c r="F1679" s="231">
        <v>33628</v>
      </c>
      <c r="G1679" s="230" t="s">
        <v>261</v>
      </c>
      <c r="H1679" s="232" t="s">
        <v>4288</v>
      </c>
      <c r="I1679" s="232" t="s">
        <v>4296</v>
      </c>
      <c r="J1679" s="232" t="s">
        <v>4291</v>
      </c>
      <c r="K1679" s="230" t="s">
        <v>4352</v>
      </c>
      <c r="L1679" s="232" t="s">
        <v>4288</v>
      </c>
    </row>
    <row r="1680" spans="1:12" x14ac:dyDescent="0.3">
      <c r="A1680" s="230">
        <v>703084</v>
      </c>
      <c r="B1680" s="230" t="s">
        <v>2663</v>
      </c>
      <c r="C1680" s="230" t="s">
        <v>2664</v>
      </c>
      <c r="D1680" s="230" t="s">
        <v>3446</v>
      </c>
      <c r="E1680" s="230">
        <v>1</v>
      </c>
      <c r="F1680" s="231">
        <v>33405</v>
      </c>
      <c r="G1680" s="230" t="s">
        <v>261</v>
      </c>
      <c r="H1680" s="232" t="s">
        <v>4291</v>
      </c>
      <c r="I1680" s="232" t="s">
        <v>4296</v>
      </c>
      <c r="J1680" s="232" t="s">
        <v>4291</v>
      </c>
      <c r="K1680" s="230" t="s">
        <v>4352</v>
      </c>
      <c r="L1680" s="232" t="s">
        <v>4292</v>
      </c>
    </row>
    <row r="1681" spans="1:12" x14ac:dyDescent="0.3">
      <c r="A1681" s="230">
        <v>703938</v>
      </c>
      <c r="B1681" s="230" t="s">
        <v>984</v>
      </c>
      <c r="C1681" s="230" t="s">
        <v>85</v>
      </c>
      <c r="D1681" s="230" t="s">
        <v>3301</v>
      </c>
      <c r="E1681" s="230">
        <v>1</v>
      </c>
      <c r="F1681" s="231">
        <v>33950</v>
      </c>
      <c r="G1681" s="230" t="s">
        <v>3432</v>
      </c>
      <c r="H1681" s="232" t="s">
        <v>4288</v>
      </c>
      <c r="I1681" s="232" t="s">
        <v>4297</v>
      </c>
      <c r="J1681" s="232" t="s">
        <v>4291</v>
      </c>
      <c r="K1681" s="230" t="s">
        <v>4352</v>
      </c>
      <c r="L1681" s="232" t="s">
        <v>4295</v>
      </c>
    </row>
    <row r="1682" spans="1:12" x14ac:dyDescent="0.3">
      <c r="A1682" s="230">
        <v>704934</v>
      </c>
      <c r="B1682" s="230" t="s">
        <v>2802</v>
      </c>
      <c r="C1682" s="230" t="s">
        <v>67</v>
      </c>
      <c r="D1682" s="230" t="s">
        <v>3333</v>
      </c>
      <c r="E1682" s="230">
        <v>1</v>
      </c>
      <c r="F1682" s="231">
        <v>33667</v>
      </c>
      <c r="G1682" s="230" t="s">
        <v>261</v>
      </c>
      <c r="H1682" s="232" t="s">
        <v>4288</v>
      </c>
      <c r="I1682" s="232" t="s">
        <v>4297</v>
      </c>
      <c r="J1682" s="232" t="s">
        <v>4291</v>
      </c>
      <c r="K1682" s="230" t="s">
        <v>4352</v>
      </c>
      <c r="L1682" s="232" t="s">
        <v>4292</v>
      </c>
    </row>
    <row r="1683" spans="1:12" x14ac:dyDescent="0.3">
      <c r="A1683" s="230">
        <v>706082</v>
      </c>
      <c r="B1683" s="230" t="s">
        <v>2985</v>
      </c>
      <c r="C1683" s="230" t="s">
        <v>579</v>
      </c>
      <c r="D1683" s="230" t="s">
        <v>3301</v>
      </c>
      <c r="E1683" s="230">
        <v>1</v>
      </c>
      <c r="F1683" s="231">
        <v>33476</v>
      </c>
      <c r="G1683" s="230" t="s">
        <v>3277</v>
      </c>
      <c r="H1683" s="232" t="s">
        <v>4288</v>
      </c>
      <c r="I1683" s="232" t="s">
        <v>4295</v>
      </c>
      <c r="J1683" s="232" t="s">
        <v>4288</v>
      </c>
      <c r="K1683" s="230" t="s">
        <v>4351</v>
      </c>
      <c r="L1683" s="232" t="s">
        <v>4292</v>
      </c>
    </row>
    <row r="1684" spans="1:12" x14ac:dyDescent="0.3">
      <c r="A1684" s="230">
        <v>707059</v>
      </c>
      <c r="B1684" s="230" t="s">
        <v>869</v>
      </c>
      <c r="C1684" s="230" t="s">
        <v>870</v>
      </c>
      <c r="D1684" s="230" t="s">
        <v>3806</v>
      </c>
      <c r="E1684" s="230">
        <v>1</v>
      </c>
      <c r="F1684" s="231">
        <v>32635</v>
      </c>
      <c r="G1684" s="230" t="s">
        <v>3498</v>
      </c>
      <c r="H1684" s="232" t="s">
        <v>4288</v>
      </c>
      <c r="I1684" s="232" t="s">
        <v>4288</v>
      </c>
      <c r="J1684" s="232" t="s">
        <v>4291</v>
      </c>
      <c r="K1684" s="230" t="s">
        <v>4351</v>
      </c>
      <c r="L1684" s="232" t="s">
        <v>4303</v>
      </c>
    </row>
    <row r="1685" spans="1:12" x14ac:dyDescent="0.3">
      <c r="A1685" s="230">
        <v>706755</v>
      </c>
      <c r="B1685" s="230" t="s">
        <v>958</v>
      </c>
      <c r="C1685" s="230" t="s">
        <v>959</v>
      </c>
      <c r="D1685" s="230" t="s">
        <v>3727</v>
      </c>
      <c r="E1685" s="230">
        <v>1</v>
      </c>
      <c r="F1685" s="231">
        <v>33005</v>
      </c>
      <c r="G1685" s="230" t="s">
        <v>3567</v>
      </c>
      <c r="H1685" s="232" t="s">
        <v>4288</v>
      </c>
      <c r="I1685" s="232" t="s">
        <v>4288</v>
      </c>
      <c r="J1685" s="232" t="s">
        <v>4291</v>
      </c>
      <c r="K1685" s="230" t="s">
        <v>4351</v>
      </c>
      <c r="L1685" s="232" t="s">
        <v>4296</v>
      </c>
    </row>
    <row r="1686" spans="1:12" x14ac:dyDescent="0.3">
      <c r="A1686" s="230">
        <v>706961</v>
      </c>
      <c r="B1686" s="230" t="s">
        <v>964</v>
      </c>
      <c r="C1686" s="230" t="s">
        <v>66</v>
      </c>
      <c r="D1686" s="230" t="s">
        <v>3274</v>
      </c>
      <c r="E1686" s="230">
        <v>1</v>
      </c>
      <c r="F1686" s="231">
        <v>33069</v>
      </c>
      <c r="G1686" s="230" t="s">
        <v>3783</v>
      </c>
      <c r="H1686" s="232" t="s">
        <v>4288</v>
      </c>
      <c r="I1686" s="232" t="s">
        <v>4288</v>
      </c>
      <c r="J1686" s="232" t="s">
        <v>4291</v>
      </c>
      <c r="K1686" s="230" t="s">
        <v>4351</v>
      </c>
      <c r="L1686" s="232" t="s">
        <v>4291</v>
      </c>
    </row>
    <row r="1687" spans="1:12" x14ac:dyDescent="0.3">
      <c r="A1687" s="230">
        <v>705685</v>
      </c>
      <c r="B1687" s="230" t="s">
        <v>2913</v>
      </c>
      <c r="C1687" s="230" t="s">
        <v>91</v>
      </c>
      <c r="D1687" s="230" t="s">
        <v>3423</v>
      </c>
      <c r="E1687" s="230">
        <v>1</v>
      </c>
      <c r="F1687" s="231">
        <v>32674</v>
      </c>
      <c r="G1687" s="230" t="s">
        <v>261</v>
      </c>
      <c r="H1687" s="232" t="s">
        <v>4288</v>
      </c>
      <c r="I1687" s="232" t="s">
        <v>4288</v>
      </c>
      <c r="J1687" s="232" t="s">
        <v>4291</v>
      </c>
      <c r="K1687" s="230" t="s">
        <v>4351</v>
      </c>
      <c r="L1687" s="232" t="s">
        <v>4288</v>
      </c>
    </row>
    <row r="1688" spans="1:12" x14ac:dyDescent="0.3">
      <c r="A1688" s="230">
        <v>705730</v>
      </c>
      <c r="B1688" s="230" t="s">
        <v>910</v>
      </c>
      <c r="C1688" s="230" t="s">
        <v>69</v>
      </c>
      <c r="D1688" s="230" t="s">
        <v>3263</v>
      </c>
      <c r="E1688" s="230">
        <v>1</v>
      </c>
      <c r="F1688" s="231">
        <v>33305</v>
      </c>
      <c r="G1688" s="230" t="s">
        <v>3562</v>
      </c>
      <c r="H1688" s="232" t="s">
        <v>4288</v>
      </c>
      <c r="I1688" s="232" t="s">
        <v>4292</v>
      </c>
      <c r="J1688" s="232" t="s">
        <v>4291</v>
      </c>
      <c r="K1688" s="230" t="s">
        <v>4351</v>
      </c>
      <c r="L1688" s="232" t="s">
        <v>4296</v>
      </c>
    </row>
    <row r="1689" spans="1:12" x14ac:dyDescent="0.3">
      <c r="A1689" s="230">
        <v>704635</v>
      </c>
      <c r="B1689" s="230" t="s">
        <v>987</v>
      </c>
      <c r="C1689" s="230" t="s">
        <v>68</v>
      </c>
      <c r="D1689" s="230" t="s">
        <v>3941</v>
      </c>
      <c r="E1689" s="230">
        <v>1</v>
      </c>
      <c r="F1689" s="231">
        <v>32726</v>
      </c>
      <c r="G1689" s="230" t="s">
        <v>272</v>
      </c>
      <c r="H1689" s="232" t="s">
        <v>4288</v>
      </c>
      <c r="I1689" s="232" t="s">
        <v>4292</v>
      </c>
      <c r="J1689" s="232" t="s">
        <v>4291</v>
      </c>
      <c r="K1689" s="230" t="s">
        <v>4351</v>
      </c>
      <c r="L1689" s="232" t="s">
        <v>4288</v>
      </c>
    </row>
    <row r="1690" spans="1:12" x14ac:dyDescent="0.3">
      <c r="A1690" s="230">
        <v>703669</v>
      </c>
      <c r="B1690" s="230" t="s">
        <v>2700</v>
      </c>
      <c r="C1690" s="230" t="s">
        <v>68</v>
      </c>
      <c r="D1690" s="230" t="s">
        <v>3908</v>
      </c>
      <c r="E1690" s="230">
        <v>1</v>
      </c>
      <c r="F1690" s="231">
        <v>31792</v>
      </c>
      <c r="G1690" s="230" t="s">
        <v>279</v>
      </c>
      <c r="H1690" s="232" t="s">
        <v>4288</v>
      </c>
      <c r="I1690" s="232" t="s">
        <v>4292</v>
      </c>
      <c r="J1690" s="232" t="s">
        <v>4291</v>
      </c>
      <c r="K1690" s="230" t="s">
        <v>4351</v>
      </c>
      <c r="L1690" s="232" t="s">
        <v>4288</v>
      </c>
    </row>
    <row r="1691" spans="1:12" x14ac:dyDescent="0.3">
      <c r="A1691" s="230">
        <v>705312</v>
      </c>
      <c r="B1691" s="230" t="s">
        <v>2846</v>
      </c>
      <c r="C1691" s="230" t="s">
        <v>64</v>
      </c>
      <c r="D1691" s="230" t="s">
        <v>3391</v>
      </c>
      <c r="E1691" s="230">
        <v>1</v>
      </c>
      <c r="F1691" s="231">
        <v>32844</v>
      </c>
      <c r="G1691" s="230" t="s">
        <v>261</v>
      </c>
      <c r="H1691" s="232" t="s">
        <v>4291</v>
      </c>
      <c r="I1691" s="232" t="s">
        <v>4293</v>
      </c>
      <c r="J1691" s="232" t="s">
        <v>4291</v>
      </c>
      <c r="K1691" s="230" t="s">
        <v>4351</v>
      </c>
      <c r="L1691" s="232" t="s">
        <v>4288</v>
      </c>
    </row>
    <row r="1692" spans="1:12" x14ac:dyDescent="0.3">
      <c r="A1692" s="230">
        <v>706493</v>
      </c>
      <c r="B1692" s="230" t="s">
        <v>3031</v>
      </c>
      <c r="C1692" s="230" t="s">
        <v>3032</v>
      </c>
      <c r="D1692" s="230" t="s">
        <v>3947</v>
      </c>
      <c r="E1692" s="230">
        <v>1</v>
      </c>
      <c r="F1692" s="231">
        <v>32874</v>
      </c>
      <c r="G1692" s="230" t="s">
        <v>261</v>
      </c>
      <c r="H1692" s="232" t="s">
        <v>4288</v>
      </c>
      <c r="I1692" s="232" t="s">
        <v>4293</v>
      </c>
      <c r="J1692" s="232" t="s">
        <v>4291</v>
      </c>
      <c r="K1692" s="230" t="s">
        <v>4351</v>
      </c>
      <c r="L1692" s="232" t="s">
        <v>4292</v>
      </c>
    </row>
    <row r="1693" spans="1:12" x14ac:dyDescent="0.3">
      <c r="A1693" s="230">
        <v>705463</v>
      </c>
      <c r="B1693" s="230" t="s">
        <v>991</v>
      </c>
      <c r="C1693" s="230" t="s">
        <v>64</v>
      </c>
      <c r="D1693" s="230" t="s">
        <v>3317</v>
      </c>
      <c r="E1693" s="230">
        <v>1</v>
      </c>
      <c r="F1693" s="231">
        <v>33305</v>
      </c>
      <c r="G1693" s="230" t="s">
        <v>3541</v>
      </c>
      <c r="H1693" s="232" t="s">
        <v>4288</v>
      </c>
      <c r="I1693" s="232" t="s">
        <v>4296</v>
      </c>
      <c r="J1693" s="232" t="s">
        <v>4291</v>
      </c>
      <c r="K1693" s="230" t="s">
        <v>4351</v>
      </c>
      <c r="L1693" s="232" t="s">
        <v>4288</v>
      </c>
    </row>
    <row r="1694" spans="1:12" x14ac:dyDescent="0.3">
      <c r="A1694" s="230">
        <v>701326</v>
      </c>
      <c r="B1694" s="230" t="s">
        <v>2624</v>
      </c>
      <c r="C1694" s="230" t="s">
        <v>373</v>
      </c>
      <c r="D1694" s="230" t="s">
        <v>3294</v>
      </c>
      <c r="E1694" s="230">
        <v>1</v>
      </c>
      <c r="F1694" s="231">
        <v>33214</v>
      </c>
      <c r="G1694" s="230" t="s">
        <v>261</v>
      </c>
      <c r="H1694" s="232" t="s">
        <v>4288</v>
      </c>
      <c r="I1694" s="232" t="s">
        <v>4296</v>
      </c>
      <c r="J1694" s="232" t="s">
        <v>4291</v>
      </c>
      <c r="K1694" s="230" t="s">
        <v>4351</v>
      </c>
      <c r="L1694" s="232" t="s">
        <v>4288</v>
      </c>
    </row>
    <row r="1695" spans="1:12" x14ac:dyDescent="0.3">
      <c r="A1695" s="230">
        <v>706989</v>
      </c>
      <c r="B1695" s="230" t="s">
        <v>2452</v>
      </c>
      <c r="C1695" s="230" t="s">
        <v>105</v>
      </c>
      <c r="D1695" s="230" t="s">
        <v>3512</v>
      </c>
      <c r="E1695" s="230">
        <v>1</v>
      </c>
      <c r="F1695" s="231">
        <v>32748</v>
      </c>
      <c r="G1695" s="230" t="s">
        <v>261</v>
      </c>
      <c r="H1695" s="232" t="s">
        <v>4288</v>
      </c>
      <c r="I1695" s="232" t="s">
        <v>4288</v>
      </c>
      <c r="J1695" s="232" t="s">
        <v>4288</v>
      </c>
      <c r="K1695" s="230" t="s">
        <v>4350</v>
      </c>
      <c r="L1695" s="232" t="s">
        <v>4288</v>
      </c>
    </row>
    <row r="1696" spans="1:12" x14ac:dyDescent="0.3">
      <c r="A1696" s="230">
        <v>700792</v>
      </c>
      <c r="B1696" s="230" t="s">
        <v>974</v>
      </c>
      <c r="C1696" s="230" t="s">
        <v>506</v>
      </c>
      <c r="D1696" s="230" t="s">
        <v>3810</v>
      </c>
      <c r="E1696" s="230">
        <v>1</v>
      </c>
      <c r="F1696" s="231">
        <v>32247</v>
      </c>
      <c r="G1696" s="230" t="s">
        <v>263</v>
      </c>
      <c r="H1696" s="232" t="s">
        <v>4288</v>
      </c>
      <c r="I1696" s="232" t="s">
        <v>4292</v>
      </c>
      <c r="J1696" s="232" t="s">
        <v>4288</v>
      </c>
      <c r="K1696" s="230" t="s">
        <v>4350</v>
      </c>
      <c r="L1696" s="232" t="s">
        <v>4292</v>
      </c>
    </row>
    <row r="1697" spans="1:12" x14ac:dyDescent="0.3">
      <c r="A1697" s="230">
        <v>706762</v>
      </c>
      <c r="B1697" s="230" t="s">
        <v>927</v>
      </c>
      <c r="C1697" s="230" t="s">
        <v>66</v>
      </c>
      <c r="D1697" s="230" t="s">
        <v>3731</v>
      </c>
      <c r="E1697" s="230">
        <v>1</v>
      </c>
      <c r="F1697" s="231">
        <v>33052</v>
      </c>
      <c r="G1697" s="230" t="s">
        <v>3732</v>
      </c>
      <c r="H1697" s="232" t="s">
        <v>4288</v>
      </c>
      <c r="I1697" s="232" t="s">
        <v>4293</v>
      </c>
      <c r="J1697" s="232" t="s">
        <v>4288</v>
      </c>
      <c r="K1697" s="230" t="s">
        <v>4350</v>
      </c>
      <c r="L1697" s="232" t="s">
        <v>4296</v>
      </c>
    </row>
    <row r="1698" spans="1:12" x14ac:dyDescent="0.3">
      <c r="A1698" s="230">
        <v>704990</v>
      </c>
      <c r="B1698" s="230" t="s">
        <v>533</v>
      </c>
      <c r="C1698" s="230" t="s">
        <v>109</v>
      </c>
      <c r="D1698" s="230" t="s">
        <v>3442</v>
      </c>
      <c r="E1698" s="230">
        <v>1</v>
      </c>
      <c r="F1698" s="231">
        <v>31463</v>
      </c>
      <c r="G1698" s="230" t="s">
        <v>3293</v>
      </c>
      <c r="H1698" s="232" t="s">
        <v>4288</v>
      </c>
      <c r="I1698" s="232" t="s">
        <v>4288</v>
      </c>
      <c r="J1698" s="232" t="s">
        <v>4291</v>
      </c>
      <c r="K1698" s="230" t="s">
        <v>4350</v>
      </c>
      <c r="L1698" s="232" t="s">
        <v>4291</v>
      </c>
    </row>
    <row r="1699" spans="1:12" x14ac:dyDescent="0.3">
      <c r="A1699" s="230">
        <v>706976</v>
      </c>
      <c r="B1699" s="230" t="s">
        <v>944</v>
      </c>
      <c r="C1699" s="230" t="s">
        <v>467</v>
      </c>
      <c r="D1699" s="230" t="s">
        <v>3940</v>
      </c>
      <c r="E1699" s="230">
        <v>1</v>
      </c>
      <c r="F1699" s="231">
        <v>32702</v>
      </c>
      <c r="G1699" s="230" t="s">
        <v>274</v>
      </c>
      <c r="H1699" s="232" t="s">
        <v>4288</v>
      </c>
      <c r="I1699" s="232" t="s">
        <v>4288</v>
      </c>
      <c r="J1699" s="232" t="s">
        <v>4291</v>
      </c>
      <c r="K1699" s="230" t="s">
        <v>4350</v>
      </c>
      <c r="L1699" s="232" t="s">
        <v>4288</v>
      </c>
    </row>
    <row r="1700" spans="1:12" x14ac:dyDescent="0.3">
      <c r="A1700" s="230">
        <v>706746</v>
      </c>
      <c r="B1700" s="230" t="s">
        <v>619</v>
      </c>
      <c r="C1700" s="230" t="s">
        <v>103</v>
      </c>
      <c r="D1700" s="230" t="s">
        <v>3771</v>
      </c>
      <c r="E1700" s="230">
        <v>1</v>
      </c>
      <c r="F1700" s="231">
        <v>32978</v>
      </c>
      <c r="G1700" s="230" t="s">
        <v>3396</v>
      </c>
      <c r="H1700" s="232" t="s">
        <v>4291</v>
      </c>
      <c r="I1700" s="232" t="s">
        <v>4288</v>
      </c>
      <c r="J1700" s="232" t="s">
        <v>4291</v>
      </c>
      <c r="K1700" s="230" t="s">
        <v>4350</v>
      </c>
      <c r="L1700" s="232" t="s">
        <v>4292</v>
      </c>
    </row>
    <row r="1701" spans="1:12" x14ac:dyDescent="0.3">
      <c r="A1701" s="230">
        <v>706827</v>
      </c>
      <c r="B1701" s="230" t="s">
        <v>866</v>
      </c>
      <c r="C1701" s="230" t="s">
        <v>68</v>
      </c>
      <c r="D1701" s="230" t="s">
        <v>3555</v>
      </c>
      <c r="E1701" s="230">
        <v>1</v>
      </c>
      <c r="F1701" s="231">
        <v>32715</v>
      </c>
      <c r="G1701" s="230" t="s">
        <v>3354</v>
      </c>
      <c r="H1701" s="232" t="s">
        <v>4288</v>
      </c>
      <c r="I1701" s="232" t="s">
        <v>4288</v>
      </c>
      <c r="J1701" s="232" t="s">
        <v>4291</v>
      </c>
      <c r="K1701" s="230" t="s">
        <v>4350</v>
      </c>
      <c r="L1701" s="232" t="s">
        <v>4292</v>
      </c>
    </row>
    <row r="1702" spans="1:12" x14ac:dyDescent="0.3">
      <c r="A1702" s="230">
        <v>703766</v>
      </c>
      <c r="B1702" s="230" t="s">
        <v>807</v>
      </c>
      <c r="C1702" s="230" t="s">
        <v>61</v>
      </c>
      <c r="D1702" s="230" t="s">
        <v>3431</v>
      </c>
      <c r="E1702" s="230">
        <v>1</v>
      </c>
      <c r="F1702" s="231">
        <v>32367</v>
      </c>
      <c r="G1702" s="230" t="s">
        <v>261</v>
      </c>
      <c r="H1702" s="232" t="s">
        <v>4288</v>
      </c>
      <c r="I1702" s="232" t="s">
        <v>4292</v>
      </c>
      <c r="J1702" s="232" t="s">
        <v>4291</v>
      </c>
      <c r="K1702" s="230" t="s">
        <v>4350</v>
      </c>
      <c r="L1702" s="232" t="s">
        <v>4303</v>
      </c>
    </row>
    <row r="1703" spans="1:12" x14ac:dyDescent="0.3">
      <c r="A1703" s="230">
        <v>704360</v>
      </c>
      <c r="B1703" s="230" t="s">
        <v>976</v>
      </c>
      <c r="C1703" s="230" t="s">
        <v>92</v>
      </c>
      <c r="D1703" s="230" t="s">
        <v>3447</v>
      </c>
      <c r="E1703" s="230">
        <v>1</v>
      </c>
      <c r="F1703" s="231">
        <v>32510</v>
      </c>
      <c r="G1703" s="230" t="s">
        <v>272</v>
      </c>
      <c r="H1703" s="232" t="s">
        <v>4288</v>
      </c>
      <c r="I1703" s="232" t="s">
        <v>4292</v>
      </c>
      <c r="J1703" s="232" t="s">
        <v>4291</v>
      </c>
      <c r="K1703" s="230" t="s">
        <v>4350</v>
      </c>
      <c r="L1703" s="232" t="s">
        <v>4293</v>
      </c>
    </row>
    <row r="1704" spans="1:12" x14ac:dyDescent="0.3">
      <c r="A1704" s="230">
        <v>702201</v>
      </c>
      <c r="B1704" s="230" t="s">
        <v>796</v>
      </c>
      <c r="C1704" s="230" t="s">
        <v>160</v>
      </c>
      <c r="D1704" s="230" t="s">
        <v>3317</v>
      </c>
      <c r="E1704" s="230">
        <v>1</v>
      </c>
      <c r="F1704" s="231">
        <v>33516</v>
      </c>
      <c r="G1704" s="230" t="s">
        <v>274</v>
      </c>
      <c r="H1704" s="232" t="s">
        <v>4288</v>
      </c>
      <c r="I1704" s="232" t="s">
        <v>4294</v>
      </c>
      <c r="J1704" s="232" t="s">
        <v>4291</v>
      </c>
      <c r="K1704" s="230" t="s">
        <v>4350</v>
      </c>
      <c r="L1704" s="232" t="s">
        <v>4295</v>
      </c>
    </row>
    <row r="1705" spans="1:12" x14ac:dyDescent="0.3">
      <c r="A1705" s="230">
        <v>704799</v>
      </c>
      <c r="B1705" s="230" t="s">
        <v>374</v>
      </c>
      <c r="C1705" s="230" t="s">
        <v>72</v>
      </c>
      <c r="D1705" s="230" t="s">
        <v>3332</v>
      </c>
      <c r="E1705" s="230">
        <v>1</v>
      </c>
      <c r="F1705" s="231">
        <v>33444</v>
      </c>
      <c r="G1705" s="230" t="s">
        <v>274</v>
      </c>
      <c r="H1705" s="232" t="s">
        <v>4288</v>
      </c>
      <c r="I1705" s="232" t="s">
        <v>4297</v>
      </c>
      <c r="J1705" s="232" t="s">
        <v>4291</v>
      </c>
      <c r="K1705" s="230" t="s">
        <v>4350</v>
      </c>
      <c r="L1705" s="232" t="s">
        <v>4295</v>
      </c>
    </row>
    <row r="1706" spans="1:12" x14ac:dyDescent="0.3">
      <c r="A1706" s="230">
        <v>705775</v>
      </c>
      <c r="B1706" s="230" t="s">
        <v>913</v>
      </c>
      <c r="C1706" s="230" t="s">
        <v>914</v>
      </c>
      <c r="D1706" s="230" t="s">
        <v>3274</v>
      </c>
      <c r="E1706" s="230">
        <v>1</v>
      </c>
      <c r="F1706" s="231">
        <v>33239</v>
      </c>
      <c r="G1706" s="230" t="s">
        <v>3953</v>
      </c>
      <c r="H1706" s="232" t="s">
        <v>4288</v>
      </c>
      <c r="I1706" s="232" t="s">
        <v>4297</v>
      </c>
      <c r="J1706" s="232" t="s">
        <v>4291</v>
      </c>
      <c r="K1706" s="230" t="s">
        <v>4350</v>
      </c>
      <c r="L1706" s="232" t="s">
        <v>4294</v>
      </c>
    </row>
    <row r="1707" spans="1:12" x14ac:dyDescent="0.3">
      <c r="A1707" s="230">
        <v>705980</v>
      </c>
      <c r="B1707" s="230" t="s">
        <v>995</v>
      </c>
      <c r="C1707" s="230" t="s">
        <v>112</v>
      </c>
      <c r="D1707" s="230" t="s">
        <v>3355</v>
      </c>
      <c r="E1707" s="230">
        <v>1</v>
      </c>
      <c r="F1707" s="231">
        <v>32772</v>
      </c>
      <c r="G1707" s="230" t="s">
        <v>261</v>
      </c>
      <c r="H1707" s="232" t="s">
        <v>4288</v>
      </c>
      <c r="I1707" s="232" t="s">
        <v>4297</v>
      </c>
      <c r="J1707" s="232" t="s">
        <v>4291</v>
      </c>
      <c r="K1707" s="230" t="s">
        <v>4350</v>
      </c>
      <c r="L1707" s="232" t="s">
        <v>4288</v>
      </c>
    </row>
    <row r="1708" spans="1:12" x14ac:dyDescent="0.3">
      <c r="A1708" s="230">
        <v>703840</v>
      </c>
      <c r="B1708" s="230" t="s">
        <v>983</v>
      </c>
      <c r="C1708" s="230" t="s">
        <v>92</v>
      </c>
      <c r="D1708" s="230" t="s">
        <v>3424</v>
      </c>
      <c r="E1708" s="230">
        <v>1</v>
      </c>
      <c r="F1708" s="231">
        <v>31522</v>
      </c>
      <c r="G1708" s="230" t="s">
        <v>3293</v>
      </c>
      <c r="H1708" s="232" t="s">
        <v>4288</v>
      </c>
      <c r="I1708" s="232" t="s">
        <v>4294</v>
      </c>
      <c r="J1708" s="232" t="s">
        <v>4288</v>
      </c>
      <c r="K1708" s="230" t="s">
        <v>4349</v>
      </c>
      <c r="L1708" s="232" t="s">
        <v>4294</v>
      </c>
    </row>
    <row r="1709" spans="1:12" x14ac:dyDescent="0.3">
      <c r="A1709" s="230">
        <v>700640</v>
      </c>
      <c r="B1709" s="230" t="s">
        <v>1108</v>
      </c>
      <c r="C1709" s="230" t="s">
        <v>657</v>
      </c>
      <c r="D1709" s="230" t="s">
        <v>3274</v>
      </c>
      <c r="E1709" s="230">
        <v>1</v>
      </c>
      <c r="F1709" s="231">
        <v>32291</v>
      </c>
      <c r="G1709" s="230" t="s">
        <v>3275</v>
      </c>
      <c r="H1709" s="232" t="s">
        <v>4288</v>
      </c>
      <c r="I1709" s="232" t="s">
        <v>4294</v>
      </c>
      <c r="J1709" s="232" t="s">
        <v>4288</v>
      </c>
      <c r="K1709" s="230" t="s">
        <v>4349</v>
      </c>
      <c r="L1709" s="232" t="s">
        <v>4288</v>
      </c>
    </row>
    <row r="1710" spans="1:12" x14ac:dyDescent="0.3">
      <c r="A1710" s="230">
        <v>707025</v>
      </c>
      <c r="B1710" s="230" t="s">
        <v>965</v>
      </c>
      <c r="C1710" s="230" t="s">
        <v>64</v>
      </c>
      <c r="D1710" s="230" t="s">
        <v>3922</v>
      </c>
      <c r="E1710" s="230">
        <v>1</v>
      </c>
      <c r="F1710" s="231">
        <v>32424</v>
      </c>
      <c r="G1710" s="230" t="s">
        <v>3923</v>
      </c>
      <c r="H1710" s="232" t="s">
        <v>4288</v>
      </c>
      <c r="I1710" s="232" t="s">
        <v>4288</v>
      </c>
      <c r="J1710" s="232" t="s">
        <v>4291</v>
      </c>
      <c r="K1710" s="230" t="s">
        <v>4349</v>
      </c>
      <c r="L1710" s="232" t="s">
        <v>4297</v>
      </c>
    </row>
    <row r="1711" spans="1:12" x14ac:dyDescent="0.3">
      <c r="A1711" s="230">
        <v>707062</v>
      </c>
      <c r="B1711" s="230" t="s">
        <v>3230</v>
      </c>
      <c r="C1711" s="230" t="s">
        <v>99</v>
      </c>
      <c r="D1711" s="230" t="s">
        <v>3325</v>
      </c>
      <c r="E1711" s="230">
        <v>1</v>
      </c>
      <c r="F1711" s="231">
        <v>32553</v>
      </c>
      <c r="G1711" s="230" t="s">
        <v>277</v>
      </c>
      <c r="H1711" s="232" t="s">
        <v>4288</v>
      </c>
      <c r="I1711" s="232" t="s">
        <v>4288</v>
      </c>
      <c r="J1711" s="232" t="s">
        <v>4291</v>
      </c>
      <c r="K1711" s="230" t="s">
        <v>4349</v>
      </c>
      <c r="L1711" s="232" t="s">
        <v>4302</v>
      </c>
    </row>
    <row r="1712" spans="1:12" x14ac:dyDescent="0.3">
      <c r="A1712" s="230">
        <v>706941</v>
      </c>
      <c r="B1712" s="230" t="s">
        <v>957</v>
      </c>
      <c r="C1712" s="230" t="s">
        <v>85</v>
      </c>
      <c r="D1712" s="230" t="s">
        <v>3892</v>
      </c>
      <c r="E1712" s="230">
        <v>1</v>
      </c>
      <c r="F1712" s="231">
        <v>31110</v>
      </c>
      <c r="G1712" s="230" t="s">
        <v>3780</v>
      </c>
      <c r="H1712" s="232" t="s">
        <v>4288</v>
      </c>
      <c r="I1712" s="232" t="s">
        <v>4288</v>
      </c>
      <c r="J1712" s="232" t="s">
        <v>4291</v>
      </c>
      <c r="K1712" s="230" t="s">
        <v>4349</v>
      </c>
      <c r="L1712" s="232" t="s">
        <v>4302</v>
      </c>
    </row>
    <row r="1713" spans="1:12" x14ac:dyDescent="0.3">
      <c r="A1713" s="230">
        <v>706772</v>
      </c>
      <c r="B1713" s="230" t="s">
        <v>929</v>
      </c>
      <c r="C1713" s="230" t="s">
        <v>930</v>
      </c>
      <c r="D1713" s="230" t="s">
        <v>3733</v>
      </c>
      <c r="E1713" s="230">
        <v>1</v>
      </c>
      <c r="F1713" s="231">
        <v>30634</v>
      </c>
      <c r="G1713" s="230" t="s">
        <v>3876</v>
      </c>
      <c r="H1713" s="232" t="s">
        <v>4288</v>
      </c>
      <c r="I1713" s="232" t="s">
        <v>4288</v>
      </c>
      <c r="J1713" s="232" t="s">
        <v>4291</v>
      </c>
      <c r="K1713" s="230" t="s">
        <v>4349</v>
      </c>
      <c r="L1713" s="232" t="s">
        <v>4296</v>
      </c>
    </row>
    <row r="1714" spans="1:12" x14ac:dyDescent="0.3">
      <c r="A1714" s="230">
        <v>706953</v>
      </c>
      <c r="B1714" s="230" t="s">
        <v>963</v>
      </c>
      <c r="C1714" s="230" t="s">
        <v>103</v>
      </c>
      <c r="D1714" s="230" t="s">
        <v>3910</v>
      </c>
      <c r="E1714" s="230">
        <v>1</v>
      </c>
      <c r="F1714" s="231">
        <v>31868</v>
      </c>
      <c r="G1714" s="230" t="s">
        <v>3911</v>
      </c>
      <c r="H1714" s="232" t="s">
        <v>4288</v>
      </c>
      <c r="I1714" s="232" t="s">
        <v>4288</v>
      </c>
      <c r="J1714" s="232" t="s">
        <v>4291</v>
      </c>
      <c r="K1714" s="230" t="s">
        <v>4349</v>
      </c>
      <c r="L1714" s="232" t="s">
        <v>4291</v>
      </c>
    </row>
    <row r="1715" spans="1:12" x14ac:dyDescent="0.3">
      <c r="A1715" s="230">
        <v>706906</v>
      </c>
      <c r="B1715" s="230" t="s">
        <v>956</v>
      </c>
      <c r="C1715" s="230" t="s">
        <v>163</v>
      </c>
      <c r="D1715" s="230" t="s">
        <v>3274</v>
      </c>
      <c r="E1715" s="230">
        <v>1</v>
      </c>
      <c r="F1715" s="231">
        <v>32146</v>
      </c>
      <c r="G1715" s="230" t="s">
        <v>3293</v>
      </c>
      <c r="H1715" s="232" t="s">
        <v>4288</v>
      </c>
      <c r="I1715" s="232" t="s">
        <v>4288</v>
      </c>
      <c r="J1715" s="232" t="s">
        <v>4291</v>
      </c>
      <c r="K1715" s="230" t="s">
        <v>4349</v>
      </c>
      <c r="L1715" s="232" t="s">
        <v>4294</v>
      </c>
    </row>
    <row r="1716" spans="1:12" x14ac:dyDescent="0.3">
      <c r="A1716" s="230">
        <v>707041</v>
      </c>
      <c r="B1716" s="230" t="s">
        <v>967</v>
      </c>
      <c r="C1716" s="230" t="s">
        <v>538</v>
      </c>
      <c r="D1716" s="230" t="s">
        <v>3437</v>
      </c>
      <c r="E1716" s="230">
        <v>1</v>
      </c>
      <c r="F1716" s="231">
        <v>32719</v>
      </c>
      <c r="G1716" s="230" t="s">
        <v>261</v>
      </c>
      <c r="H1716" s="232" t="s">
        <v>4288</v>
      </c>
      <c r="I1716" s="232" t="s">
        <v>4288</v>
      </c>
      <c r="J1716" s="232" t="s">
        <v>4291</v>
      </c>
      <c r="K1716" s="230" t="s">
        <v>4349</v>
      </c>
      <c r="L1716" s="232" t="s">
        <v>4288</v>
      </c>
    </row>
    <row r="1717" spans="1:12" x14ac:dyDescent="0.3">
      <c r="A1717" s="230">
        <v>707119</v>
      </c>
      <c r="B1717" s="230" t="s">
        <v>877</v>
      </c>
      <c r="C1717" s="230" t="s">
        <v>878</v>
      </c>
      <c r="D1717" s="230" t="s">
        <v>3818</v>
      </c>
      <c r="E1717" s="230">
        <v>1</v>
      </c>
      <c r="F1717" s="231">
        <v>31575</v>
      </c>
      <c r="G1717" s="230" t="s">
        <v>3819</v>
      </c>
      <c r="H1717" s="232" t="s">
        <v>4288</v>
      </c>
      <c r="I1717" s="232" t="s">
        <v>4288</v>
      </c>
      <c r="J1717" s="232" t="s">
        <v>4291</v>
      </c>
      <c r="K1717" s="230" t="s">
        <v>4349</v>
      </c>
      <c r="L1717" s="232" t="s">
        <v>4298</v>
      </c>
    </row>
    <row r="1718" spans="1:12" x14ac:dyDescent="0.3">
      <c r="A1718" s="230">
        <v>706884</v>
      </c>
      <c r="B1718" s="230" t="s">
        <v>3169</v>
      </c>
      <c r="C1718" s="230" t="s">
        <v>3170</v>
      </c>
      <c r="D1718" s="230" t="s">
        <v>3824</v>
      </c>
      <c r="E1718" s="230">
        <v>1</v>
      </c>
      <c r="F1718" s="231">
        <v>28497</v>
      </c>
      <c r="G1718" s="230" t="s">
        <v>3557</v>
      </c>
      <c r="H1718" s="232" t="s">
        <v>4288</v>
      </c>
      <c r="I1718" s="232" t="s">
        <v>4288</v>
      </c>
      <c r="J1718" s="232" t="s">
        <v>4291</v>
      </c>
      <c r="K1718" s="230" t="s">
        <v>4349</v>
      </c>
      <c r="L1718" s="232" t="s">
        <v>4298</v>
      </c>
    </row>
    <row r="1719" spans="1:12" x14ac:dyDescent="0.3">
      <c r="A1719" s="230">
        <v>707031</v>
      </c>
      <c r="B1719" s="230" t="s">
        <v>504</v>
      </c>
      <c r="C1719" s="230" t="s">
        <v>68</v>
      </c>
      <c r="D1719" s="230" t="s">
        <v>3935</v>
      </c>
      <c r="E1719" s="230">
        <v>1</v>
      </c>
      <c r="F1719" s="231">
        <v>32596</v>
      </c>
      <c r="G1719" s="230" t="s">
        <v>3797</v>
      </c>
      <c r="H1719" s="232" t="s">
        <v>4288</v>
      </c>
      <c r="I1719" s="232" t="s">
        <v>4288</v>
      </c>
      <c r="J1719" s="232" t="s">
        <v>4291</v>
      </c>
      <c r="K1719" s="230" t="s">
        <v>4349</v>
      </c>
      <c r="L1719" s="232" t="s">
        <v>4299</v>
      </c>
    </row>
    <row r="1720" spans="1:12" x14ac:dyDescent="0.3">
      <c r="A1720" s="230">
        <v>704795</v>
      </c>
      <c r="B1720" s="230" t="s">
        <v>2785</v>
      </c>
      <c r="C1720" s="230" t="s">
        <v>126</v>
      </c>
      <c r="D1720" s="230" t="s">
        <v>3913</v>
      </c>
      <c r="E1720" s="230">
        <v>1</v>
      </c>
      <c r="F1720" s="231">
        <v>31874</v>
      </c>
      <c r="G1720" s="230" t="s">
        <v>3316</v>
      </c>
      <c r="H1720" s="232" t="s">
        <v>4291</v>
      </c>
      <c r="I1720" s="232" t="s">
        <v>4293</v>
      </c>
      <c r="J1720" s="232" t="s">
        <v>4291</v>
      </c>
      <c r="K1720" s="230" t="s">
        <v>4349</v>
      </c>
      <c r="L1720" s="232" t="s">
        <v>4288</v>
      </c>
    </row>
    <row r="1721" spans="1:12" x14ac:dyDescent="0.3">
      <c r="A1721" s="230">
        <v>701658</v>
      </c>
      <c r="B1721" s="230" t="s">
        <v>617</v>
      </c>
      <c r="C1721" s="230" t="s">
        <v>358</v>
      </c>
      <c r="D1721" s="230" t="s">
        <v>3306</v>
      </c>
      <c r="E1721" s="230">
        <v>1</v>
      </c>
      <c r="F1721" s="231">
        <v>32874</v>
      </c>
      <c r="G1721" s="230" t="s">
        <v>279</v>
      </c>
      <c r="H1721" s="232" t="s">
        <v>4292</v>
      </c>
      <c r="I1721" s="232" t="s">
        <v>4296</v>
      </c>
      <c r="J1721" s="232" t="s">
        <v>4291</v>
      </c>
      <c r="K1721" s="230" t="s">
        <v>4349</v>
      </c>
      <c r="L1721" s="232" t="s">
        <v>4301</v>
      </c>
    </row>
    <row r="1722" spans="1:12" x14ac:dyDescent="0.3">
      <c r="A1722" s="230">
        <v>705930</v>
      </c>
      <c r="B1722" s="230" t="s">
        <v>915</v>
      </c>
      <c r="C1722" s="230" t="s">
        <v>916</v>
      </c>
      <c r="D1722" s="230" t="s">
        <v>3925</v>
      </c>
      <c r="E1722" s="230">
        <v>1</v>
      </c>
      <c r="F1722" s="231">
        <v>32303</v>
      </c>
      <c r="G1722" s="230" t="s">
        <v>3589</v>
      </c>
      <c r="H1722" s="232" t="s">
        <v>4288</v>
      </c>
      <c r="I1722" s="232" t="s">
        <v>4296</v>
      </c>
      <c r="J1722" s="232" t="s">
        <v>4288</v>
      </c>
      <c r="K1722" s="230" t="s">
        <v>4348</v>
      </c>
      <c r="L1722" s="232" t="s">
        <v>4299</v>
      </c>
    </row>
    <row r="1723" spans="1:12" x14ac:dyDescent="0.3">
      <c r="A1723" s="230">
        <v>700293</v>
      </c>
      <c r="B1723" s="230" t="s">
        <v>853</v>
      </c>
      <c r="C1723" s="230" t="s">
        <v>79</v>
      </c>
      <c r="D1723" s="230" t="s">
        <v>3266</v>
      </c>
      <c r="E1723" s="230">
        <v>1</v>
      </c>
      <c r="F1723" s="231">
        <v>31942</v>
      </c>
      <c r="G1723" s="230" t="s">
        <v>3267</v>
      </c>
      <c r="H1723" s="232" t="s">
        <v>4288</v>
      </c>
      <c r="I1723" s="232" t="s">
        <v>4297</v>
      </c>
      <c r="J1723" s="232" t="s">
        <v>4288</v>
      </c>
      <c r="K1723" s="230" t="s">
        <v>4348</v>
      </c>
      <c r="L1723" s="232" t="s">
        <v>4295</v>
      </c>
    </row>
    <row r="1724" spans="1:12" x14ac:dyDescent="0.3">
      <c r="A1724" s="230">
        <v>706469</v>
      </c>
      <c r="B1724" s="230" t="s">
        <v>3025</v>
      </c>
      <c r="C1724" s="230" t="s">
        <v>290</v>
      </c>
      <c r="D1724" s="230" t="s">
        <v>3902</v>
      </c>
      <c r="E1724" s="230">
        <v>1</v>
      </c>
      <c r="F1724" s="231">
        <v>31659</v>
      </c>
      <c r="G1724" s="230" t="s">
        <v>3663</v>
      </c>
      <c r="H1724" s="232" t="s">
        <v>4288</v>
      </c>
      <c r="I1724" s="232" t="s">
        <v>4288</v>
      </c>
      <c r="J1724" s="232" t="s">
        <v>4291</v>
      </c>
      <c r="K1724" s="230" t="s">
        <v>4348</v>
      </c>
      <c r="L1724" s="232" t="s">
        <v>4297</v>
      </c>
    </row>
    <row r="1725" spans="1:12" x14ac:dyDescent="0.3">
      <c r="A1725" s="230">
        <v>706497</v>
      </c>
      <c r="B1725" s="230" t="s">
        <v>3033</v>
      </c>
      <c r="C1725" s="230" t="s">
        <v>66</v>
      </c>
      <c r="D1725" s="230" t="s">
        <v>3391</v>
      </c>
      <c r="E1725" s="230">
        <v>1</v>
      </c>
      <c r="F1725" s="231">
        <v>32538</v>
      </c>
      <c r="G1725" s="230" t="s">
        <v>3931</v>
      </c>
      <c r="H1725" s="232" t="s">
        <v>4288</v>
      </c>
      <c r="I1725" s="232" t="s">
        <v>4288</v>
      </c>
      <c r="J1725" s="232" t="s">
        <v>4291</v>
      </c>
      <c r="K1725" s="230" t="s">
        <v>4348</v>
      </c>
      <c r="L1725" s="232" t="s">
        <v>4300</v>
      </c>
    </row>
    <row r="1726" spans="1:12" x14ac:dyDescent="0.3">
      <c r="A1726" s="230">
        <v>707044</v>
      </c>
      <c r="B1726" s="230" t="s">
        <v>973</v>
      </c>
      <c r="C1726" s="230" t="s">
        <v>364</v>
      </c>
      <c r="D1726" s="230" t="s">
        <v>3301</v>
      </c>
      <c r="E1726" s="230">
        <v>1</v>
      </c>
      <c r="F1726" s="231">
        <v>31874</v>
      </c>
      <c r="G1726" s="230" t="s">
        <v>261</v>
      </c>
      <c r="H1726" s="232" t="s">
        <v>4288</v>
      </c>
      <c r="I1726" s="232" t="s">
        <v>4288</v>
      </c>
      <c r="J1726" s="232" t="s">
        <v>4291</v>
      </c>
      <c r="K1726" s="230" t="s">
        <v>4348</v>
      </c>
      <c r="L1726" s="232" t="s">
        <v>4303</v>
      </c>
    </row>
    <row r="1727" spans="1:12" x14ac:dyDescent="0.3">
      <c r="A1727" s="230">
        <v>707043</v>
      </c>
      <c r="B1727" s="230" t="s">
        <v>952</v>
      </c>
      <c r="C1727" s="230" t="s">
        <v>413</v>
      </c>
      <c r="D1727" s="230" t="s">
        <v>3591</v>
      </c>
      <c r="E1727" s="230">
        <v>1</v>
      </c>
      <c r="F1727" s="231">
        <v>35798</v>
      </c>
      <c r="G1727" s="230" t="s">
        <v>3917</v>
      </c>
      <c r="H1727" s="232" t="s">
        <v>4288</v>
      </c>
      <c r="I1727" s="232" t="s">
        <v>4288</v>
      </c>
      <c r="J1727" s="232" t="s">
        <v>4291</v>
      </c>
      <c r="K1727" s="230" t="s">
        <v>4348</v>
      </c>
      <c r="L1727" s="232" t="s">
        <v>4303</v>
      </c>
    </row>
    <row r="1728" spans="1:12" x14ac:dyDescent="0.3">
      <c r="A1728" s="230">
        <v>706991</v>
      </c>
      <c r="B1728" s="230" t="s">
        <v>946</v>
      </c>
      <c r="C1728" s="230" t="s">
        <v>90</v>
      </c>
      <c r="D1728" s="230" t="s">
        <v>3337</v>
      </c>
      <c r="E1728" s="230">
        <v>1</v>
      </c>
      <c r="F1728" s="231">
        <v>31232</v>
      </c>
      <c r="G1728" s="230" t="s">
        <v>3790</v>
      </c>
      <c r="H1728" s="232" t="s">
        <v>4288</v>
      </c>
      <c r="I1728" s="232" t="s">
        <v>4288</v>
      </c>
      <c r="J1728" s="232" t="s">
        <v>4291</v>
      </c>
      <c r="K1728" s="230" t="s">
        <v>4348</v>
      </c>
      <c r="L1728" s="232" t="s">
        <v>4288</v>
      </c>
    </row>
    <row r="1729" spans="1:12" x14ac:dyDescent="0.3">
      <c r="A1729" s="230">
        <v>706758</v>
      </c>
      <c r="B1729" s="230" t="s">
        <v>926</v>
      </c>
      <c r="C1729" s="230" t="s">
        <v>175</v>
      </c>
      <c r="D1729" s="230" t="s">
        <v>3351</v>
      </c>
      <c r="E1729" s="230">
        <v>1</v>
      </c>
      <c r="F1729" s="231">
        <v>31413</v>
      </c>
      <c r="G1729" s="230" t="s">
        <v>261</v>
      </c>
      <c r="H1729" s="232" t="s">
        <v>4288</v>
      </c>
      <c r="I1729" s="232" t="s">
        <v>4288</v>
      </c>
      <c r="J1729" s="232" t="s">
        <v>4291</v>
      </c>
      <c r="K1729" s="230" t="s">
        <v>4348</v>
      </c>
      <c r="L1729" s="232" t="s">
        <v>4288</v>
      </c>
    </row>
    <row r="1730" spans="1:12" x14ac:dyDescent="0.3">
      <c r="A1730" s="230">
        <v>700017</v>
      </c>
      <c r="B1730" s="230" t="s">
        <v>890</v>
      </c>
      <c r="C1730" s="230" t="s">
        <v>61</v>
      </c>
      <c r="D1730" s="230" t="s">
        <v>3263</v>
      </c>
      <c r="E1730" s="230">
        <v>1</v>
      </c>
      <c r="F1730" s="231">
        <v>30782</v>
      </c>
      <c r="G1730" s="230" t="s">
        <v>278</v>
      </c>
      <c r="H1730" s="232" t="s">
        <v>4288</v>
      </c>
      <c r="I1730" s="232" t="s">
        <v>4292</v>
      </c>
      <c r="J1730" s="232" t="s">
        <v>4291</v>
      </c>
      <c r="K1730" s="230" t="s">
        <v>4348</v>
      </c>
      <c r="L1730" s="232" t="s">
        <v>4303</v>
      </c>
    </row>
    <row r="1731" spans="1:12" x14ac:dyDescent="0.3">
      <c r="A1731" s="230">
        <v>706955</v>
      </c>
      <c r="B1731" s="230" t="s">
        <v>943</v>
      </c>
      <c r="C1731" s="230" t="s">
        <v>66</v>
      </c>
      <c r="D1731" s="230" t="s">
        <v>3358</v>
      </c>
      <c r="E1731" s="230">
        <v>1</v>
      </c>
      <c r="F1731" s="231">
        <v>32106</v>
      </c>
      <c r="G1731" s="230" t="s">
        <v>275</v>
      </c>
      <c r="H1731" s="232" t="s">
        <v>4288</v>
      </c>
      <c r="I1731" s="232" t="s">
        <v>4293</v>
      </c>
      <c r="J1731" s="232" t="s">
        <v>4291</v>
      </c>
      <c r="K1731" s="230" t="s">
        <v>4348</v>
      </c>
      <c r="L1731" s="232" t="s">
        <v>4299</v>
      </c>
    </row>
    <row r="1732" spans="1:12" x14ac:dyDescent="0.3">
      <c r="A1732" s="230">
        <v>700438</v>
      </c>
      <c r="B1732" s="230" t="s">
        <v>1030</v>
      </c>
      <c r="C1732" s="230" t="s">
        <v>79</v>
      </c>
      <c r="D1732" s="230" t="s">
        <v>3884</v>
      </c>
      <c r="E1732" s="230">
        <v>1</v>
      </c>
      <c r="F1732" s="231">
        <v>30688</v>
      </c>
      <c r="G1732" s="230" t="s">
        <v>279</v>
      </c>
      <c r="H1732" s="232" t="s">
        <v>4288</v>
      </c>
      <c r="I1732" s="232" t="s">
        <v>4294</v>
      </c>
      <c r="J1732" s="232" t="s">
        <v>4291</v>
      </c>
      <c r="K1732" s="230" t="s">
        <v>4348</v>
      </c>
      <c r="L1732" s="232" t="s">
        <v>4301</v>
      </c>
    </row>
    <row r="1733" spans="1:12" x14ac:dyDescent="0.3">
      <c r="A1733" s="230">
        <v>704948</v>
      </c>
      <c r="B1733" s="230" t="s">
        <v>2803</v>
      </c>
      <c r="C1733" s="230" t="s">
        <v>2804</v>
      </c>
      <c r="D1733" s="230" t="s">
        <v>3511</v>
      </c>
      <c r="E1733" s="230">
        <v>1</v>
      </c>
      <c r="F1733" s="231">
        <v>29854</v>
      </c>
      <c r="G1733" s="230" t="s">
        <v>3396</v>
      </c>
      <c r="H1733" s="232" t="s">
        <v>4288</v>
      </c>
      <c r="I1733" s="232" t="s">
        <v>4294</v>
      </c>
      <c r="J1733" s="232" t="s">
        <v>4291</v>
      </c>
      <c r="K1733" s="230" t="s">
        <v>4348</v>
      </c>
      <c r="L1733" s="232" t="s">
        <v>4288</v>
      </c>
    </row>
    <row r="1734" spans="1:12" x14ac:dyDescent="0.3">
      <c r="A1734" s="230">
        <v>705724</v>
      </c>
      <c r="B1734" s="230" t="s">
        <v>2916</v>
      </c>
      <c r="C1734" s="230" t="s">
        <v>82</v>
      </c>
      <c r="D1734" s="230" t="s">
        <v>3385</v>
      </c>
      <c r="E1734" s="230">
        <v>1</v>
      </c>
      <c r="F1734" s="231">
        <v>31464</v>
      </c>
      <c r="G1734" s="230" t="s">
        <v>3561</v>
      </c>
      <c r="H1734" s="232" t="s">
        <v>4288</v>
      </c>
      <c r="I1734" s="232" t="s">
        <v>4294</v>
      </c>
      <c r="J1734" s="232" t="s">
        <v>4291</v>
      </c>
      <c r="K1734" s="230" t="s">
        <v>4348</v>
      </c>
      <c r="L1734" s="232" t="s">
        <v>4292</v>
      </c>
    </row>
    <row r="1735" spans="1:12" x14ac:dyDescent="0.3">
      <c r="A1735" s="230">
        <v>704625</v>
      </c>
      <c r="B1735" s="230" t="s">
        <v>785</v>
      </c>
      <c r="C1735" s="230" t="s">
        <v>356</v>
      </c>
      <c r="D1735" s="230" t="s">
        <v>3471</v>
      </c>
      <c r="E1735" s="230">
        <v>1</v>
      </c>
      <c r="F1735" s="231">
        <v>30204</v>
      </c>
      <c r="G1735" s="230" t="s">
        <v>3492</v>
      </c>
      <c r="H1735" s="232" t="s">
        <v>4288</v>
      </c>
      <c r="I1735" s="232" t="s">
        <v>4296</v>
      </c>
      <c r="J1735" s="232" t="s">
        <v>4291</v>
      </c>
      <c r="K1735" s="230" t="s">
        <v>4348</v>
      </c>
      <c r="L1735" s="232" t="s">
        <v>4291</v>
      </c>
    </row>
    <row r="1736" spans="1:12" x14ac:dyDescent="0.3">
      <c r="A1736" s="230">
        <v>700476</v>
      </c>
      <c r="B1736" s="230" t="s">
        <v>786</v>
      </c>
      <c r="C1736" s="230" t="s">
        <v>384</v>
      </c>
      <c r="D1736" s="230" t="s">
        <v>3273</v>
      </c>
      <c r="E1736" s="230">
        <v>1</v>
      </c>
      <c r="F1736" s="231">
        <v>29844</v>
      </c>
      <c r="G1736" s="230" t="s">
        <v>274</v>
      </c>
      <c r="H1736" s="232" t="s">
        <v>4288</v>
      </c>
      <c r="I1736" s="232" t="s">
        <v>4296</v>
      </c>
      <c r="J1736" s="232" t="s">
        <v>4291</v>
      </c>
      <c r="K1736" s="230" t="s">
        <v>4348</v>
      </c>
      <c r="L1736" s="232" t="s">
        <v>4288</v>
      </c>
    </row>
    <row r="1737" spans="1:12" x14ac:dyDescent="0.3">
      <c r="A1737" s="230">
        <v>700410</v>
      </c>
      <c r="B1737" s="230" t="s">
        <v>992</v>
      </c>
      <c r="C1737" s="230" t="s">
        <v>66</v>
      </c>
      <c r="D1737" s="230" t="s">
        <v>3907</v>
      </c>
      <c r="E1737" s="230">
        <v>1</v>
      </c>
      <c r="F1737" s="231">
        <v>31669</v>
      </c>
      <c r="G1737" s="230" t="s">
        <v>3270</v>
      </c>
      <c r="H1737" s="232" t="s">
        <v>4288</v>
      </c>
      <c r="I1737" s="232" t="s">
        <v>4296</v>
      </c>
      <c r="J1737" s="232" t="s">
        <v>4291</v>
      </c>
      <c r="K1737" s="230" t="s">
        <v>4348</v>
      </c>
      <c r="L1737" s="232" t="s">
        <v>4288</v>
      </c>
    </row>
    <row r="1738" spans="1:12" x14ac:dyDescent="0.3">
      <c r="A1738" s="230">
        <v>707036</v>
      </c>
      <c r="B1738" s="230" t="s">
        <v>3220</v>
      </c>
      <c r="C1738" s="230" t="s">
        <v>66</v>
      </c>
      <c r="D1738" s="230" t="s">
        <v>3430</v>
      </c>
      <c r="E1738" s="230">
        <v>1</v>
      </c>
      <c r="F1738" s="231">
        <v>31476</v>
      </c>
      <c r="G1738" s="230" t="s">
        <v>261</v>
      </c>
      <c r="H1738" s="232" t="s">
        <v>4288</v>
      </c>
      <c r="I1738" s="232" t="s">
        <v>4288</v>
      </c>
      <c r="J1738" s="232" t="s">
        <v>4288</v>
      </c>
      <c r="K1738" s="230" t="s">
        <v>4347</v>
      </c>
      <c r="L1738" s="232" t="s">
        <v>4288</v>
      </c>
    </row>
    <row r="1739" spans="1:12" x14ac:dyDescent="0.3">
      <c r="A1739" s="230">
        <v>703151</v>
      </c>
      <c r="B1739" s="230" t="s">
        <v>2667</v>
      </c>
      <c r="C1739" s="230" t="s">
        <v>103</v>
      </c>
      <c r="D1739" s="230" t="s">
        <v>3369</v>
      </c>
      <c r="E1739" s="230">
        <v>1</v>
      </c>
      <c r="F1739" s="231">
        <v>32233</v>
      </c>
      <c r="G1739" s="230" t="s">
        <v>3919</v>
      </c>
      <c r="H1739" s="232" t="s">
        <v>4288</v>
      </c>
      <c r="I1739" s="232" t="s">
        <v>4294</v>
      </c>
      <c r="J1739" s="232" t="s">
        <v>4288</v>
      </c>
      <c r="K1739" s="230" t="s">
        <v>4347</v>
      </c>
      <c r="L1739" s="232" t="s">
        <v>4291</v>
      </c>
    </row>
    <row r="1740" spans="1:12" x14ac:dyDescent="0.3">
      <c r="A1740" s="230">
        <v>703518</v>
      </c>
      <c r="B1740" s="230" t="s">
        <v>2689</v>
      </c>
      <c r="C1740" s="230" t="s">
        <v>197</v>
      </c>
      <c r="D1740" s="230" t="s">
        <v>3473</v>
      </c>
      <c r="E1740" s="230">
        <v>1</v>
      </c>
      <c r="F1740" s="231">
        <v>31892</v>
      </c>
      <c r="G1740" s="230" t="s">
        <v>3401</v>
      </c>
      <c r="H1740" s="232" t="s">
        <v>4288</v>
      </c>
      <c r="I1740" s="232" t="s">
        <v>4295</v>
      </c>
      <c r="J1740" s="232" t="s">
        <v>4288</v>
      </c>
      <c r="K1740" s="230" t="s">
        <v>4347</v>
      </c>
      <c r="L1740" s="232" t="s">
        <v>4299</v>
      </c>
    </row>
    <row r="1741" spans="1:12" x14ac:dyDescent="0.3">
      <c r="A1741" s="230">
        <v>702899</v>
      </c>
      <c r="B1741" s="230" t="s">
        <v>1080</v>
      </c>
      <c r="C1741" s="230" t="s">
        <v>631</v>
      </c>
      <c r="D1741" s="230" t="s">
        <v>3350</v>
      </c>
      <c r="E1741" s="230">
        <v>1</v>
      </c>
      <c r="F1741" s="231">
        <v>31833</v>
      </c>
      <c r="G1741" s="230" t="s">
        <v>261</v>
      </c>
      <c r="H1741" s="232" t="s">
        <v>4288</v>
      </c>
      <c r="I1741" s="232" t="s">
        <v>4296</v>
      </c>
      <c r="J1741" s="232" t="s">
        <v>4288</v>
      </c>
      <c r="K1741" s="230" t="s">
        <v>4347</v>
      </c>
      <c r="L1741" s="232" t="s">
        <v>4288</v>
      </c>
    </row>
    <row r="1742" spans="1:12" x14ac:dyDescent="0.3">
      <c r="A1742" s="230">
        <v>707037</v>
      </c>
      <c r="B1742" s="230" t="s">
        <v>966</v>
      </c>
      <c r="C1742" s="230" t="s">
        <v>416</v>
      </c>
      <c r="D1742" s="230" t="s">
        <v>3714</v>
      </c>
      <c r="E1742" s="230">
        <v>1</v>
      </c>
      <c r="F1742" s="231">
        <v>31413</v>
      </c>
      <c r="G1742" s="230" t="s">
        <v>3799</v>
      </c>
      <c r="H1742" s="232" t="s">
        <v>4288</v>
      </c>
      <c r="I1742" s="232" t="s">
        <v>4288</v>
      </c>
      <c r="J1742" s="232" t="s">
        <v>4291</v>
      </c>
      <c r="K1742" s="230" t="s">
        <v>4347</v>
      </c>
      <c r="L1742" s="232" t="s">
        <v>4295</v>
      </c>
    </row>
    <row r="1743" spans="1:12" x14ac:dyDescent="0.3">
      <c r="A1743" s="230">
        <v>706173</v>
      </c>
      <c r="B1743" s="230" t="s">
        <v>2533</v>
      </c>
      <c r="C1743" s="230" t="s">
        <v>482</v>
      </c>
      <c r="D1743" s="230" t="s">
        <v>3863</v>
      </c>
      <c r="E1743" s="230">
        <v>1</v>
      </c>
      <c r="F1743" s="231">
        <v>29800</v>
      </c>
      <c r="G1743" s="230" t="s">
        <v>3611</v>
      </c>
      <c r="H1743" s="232" t="s">
        <v>4288</v>
      </c>
      <c r="I1743" s="232" t="s">
        <v>4288</v>
      </c>
      <c r="J1743" s="232" t="s">
        <v>4291</v>
      </c>
      <c r="K1743" s="230" t="s">
        <v>4347</v>
      </c>
      <c r="L1743" s="232" t="s">
        <v>4291</v>
      </c>
    </row>
    <row r="1744" spans="1:12" x14ac:dyDescent="0.3">
      <c r="A1744" s="230">
        <v>706821</v>
      </c>
      <c r="B1744" s="230" t="s">
        <v>961</v>
      </c>
      <c r="C1744" s="230" t="s">
        <v>962</v>
      </c>
      <c r="D1744" s="230" t="s">
        <v>3747</v>
      </c>
      <c r="E1744" s="230">
        <v>1</v>
      </c>
      <c r="F1744" s="231">
        <v>31802</v>
      </c>
      <c r="G1744" s="230" t="s">
        <v>3909</v>
      </c>
      <c r="H1744" s="232" t="s">
        <v>4288</v>
      </c>
      <c r="I1744" s="232" t="s">
        <v>4288</v>
      </c>
      <c r="J1744" s="232" t="s">
        <v>4291</v>
      </c>
      <c r="K1744" s="230" t="s">
        <v>4347</v>
      </c>
      <c r="L1744" s="232" t="s">
        <v>4294</v>
      </c>
    </row>
    <row r="1745" spans="1:12" x14ac:dyDescent="0.3">
      <c r="A1745" s="230">
        <v>707127</v>
      </c>
      <c r="B1745" s="230" t="s">
        <v>3250</v>
      </c>
      <c r="C1745" s="230" t="s">
        <v>112</v>
      </c>
      <c r="D1745" s="230" t="s">
        <v>3554</v>
      </c>
      <c r="E1745" s="230">
        <v>1</v>
      </c>
      <c r="F1745" s="231">
        <v>29847</v>
      </c>
      <c r="G1745" s="230" t="s">
        <v>261</v>
      </c>
      <c r="H1745" s="232" t="s">
        <v>4288</v>
      </c>
      <c r="I1745" s="232" t="s">
        <v>4288</v>
      </c>
      <c r="J1745" s="232" t="s">
        <v>4291</v>
      </c>
      <c r="K1745" s="230" t="s">
        <v>4347</v>
      </c>
      <c r="L1745" s="232" t="s">
        <v>4288</v>
      </c>
    </row>
    <row r="1746" spans="1:12" x14ac:dyDescent="0.3">
      <c r="A1746" s="230">
        <v>704738</v>
      </c>
      <c r="B1746" s="230" t="s">
        <v>1725</v>
      </c>
      <c r="C1746" s="230" t="s">
        <v>437</v>
      </c>
      <c r="D1746" s="230" t="s">
        <v>3488</v>
      </c>
      <c r="E1746" s="230">
        <v>1</v>
      </c>
      <c r="F1746" s="231">
        <v>30166</v>
      </c>
      <c r="G1746" s="230" t="s">
        <v>261</v>
      </c>
      <c r="H1746" s="232" t="s">
        <v>4288</v>
      </c>
      <c r="I1746" s="232" t="s">
        <v>4288</v>
      </c>
      <c r="J1746" s="232" t="s">
        <v>4291</v>
      </c>
      <c r="K1746" s="230" t="s">
        <v>4347</v>
      </c>
      <c r="L1746" s="232" t="s">
        <v>4288</v>
      </c>
    </row>
    <row r="1747" spans="1:12" x14ac:dyDescent="0.3">
      <c r="A1747" s="230">
        <v>703083</v>
      </c>
      <c r="B1747" s="230" t="s">
        <v>780</v>
      </c>
      <c r="C1747" s="230" t="s">
        <v>781</v>
      </c>
      <c r="D1747" s="230" t="s">
        <v>3365</v>
      </c>
      <c r="E1747" s="230">
        <v>1</v>
      </c>
      <c r="F1747" s="231">
        <v>31778</v>
      </c>
      <c r="G1747" s="230" t="s">
        <v>271</v>
      </c>
      <c r="H1747" s="232" t="s">
        <v>4288</v>
      </c>
      <c r="I1747" s="232" t="s">
        <v>4292</v>
      </c>
      <c r="J1747" s="232" t="s">
        <v>4291</v>
      </c>
      <c r="K1747" s="230" t="s">
        <v>4347</v>
      </c>
      <c r="L1747" s="232" t="s">
        <v>4291</v>
      </c>
    </row>
    <row r="1748" spans="1:12" x14ac:dyDescent="0.3">
      <c r="A1748" s="230">
        <v>704307</v>
      </c>
      <c r="B1748" s="230" t="s">
        <v>2748</v>
      </c>
      <c r="C1748" s="230" t="s">
        <v>66</v>
      </c>
      <c r="D1748" s="230" t="s">
        <v>3400</v>
      </c>
      <c r="E1748" s="230">
        <v>1</v>
      </c>
      <c r="F1748" s="231">
        <v>32124</v>
      </c>
      <c r="G1748" s="230" t="s">
        <v>261</v>
      </c>
      <c r="H1748" s="232" t="s">
        <v>4291</v>
      </c>
      <c r="I1748" s="232" t="s">
        <v>4296</v>
      </c>
      <c r="J1748" s="232" t="s">
        <v>4291</v>
      </c>
      <c r="K1748" s="230" t="s">
        <v>4347</v>
      </c>
      <c r="L1748" s="232" t="s">
        <v>4292</v>
      </c>
    </row>
    <row r="1749" spans="1:12" x14ac:dyDescent="0.3">
      <c r="A1749" s="230">
        <v>702909</v>
      </c>
      <c r="B1749" s="230" t="s">
        <v>897</v>
      </c>
      <c r="C1749" s="230" t="s">
        <v>92</v>
      </c>
      <c r="D1749" s="230" t="s">
        <v>3273</v>
      </c>
      <c r="E1749" s="230">
        <v>1</v>
      </c>
      <c r="F1749" s="231">
        <v>30852</v>
      </c>
      <c r="G1749" s="230" t="s">
        <v>3883</v>
      </c>
      <c r="H1749" s="232" t="s">
        <v>4288</v>
      </c>
      <c r="I1749" s="232" t="s">
        <v>4294</v>
      </c>
      <c r="J1749" s="232" t="s">
        <v>4288</v>
      </c>
      <c r="K1749" s="230" t="s">
        <v>4346</v>
      </c>
      <c r="L1749" s="232" t="s">
        <v>4295</v>
      </c>
    </row>
    <row r="1750" spans="1:12" x14ac:dyDescent="0.3">
      <c r="A1750" s="230">
        <v>701449</v>
      </c>
      <c r="B1750" s="230" t="s">
        <v>975</v>
      </c>
      <c r="C1750" s="230" t="s">
        <v>66</v>
      </c>
      <c r="D1750" s="230" t="s">
        <v>3296</v>
      </c>
      <c r="E1750" s="230">
        <v>1</v>
      </c>
      <c r="F1750" s="231">
        <v>31790</v>
      </c>
      <c r="G1750" s="230" t="s">
        <v>278</v>
      </c>
      <c r="H1750" s="232" t="s">
        <v>4288</v>
      </c>
      <c r="I1750" s="232" t="s">
        <v>4296</v>
      </c>
      <c r="J1750" s="232" t="s">
        <v>4288</v>
      </c>
      <c r="K1750" s="230" t="s">
        <v>4346</v>
      </c>
      <c r="L1750" s="232" t="s">
        <v>4301</v>
      </c>
    </row>
    <row r="1751" spans="1:12" x14ac:dyDescent="0.3">
      <c r="A1751" s="230">
        <v>706804</v>
      </c>
      <c r="B1751" s="230" t="s">
        <v>3136</v>
      </c>
      <c r="C1751" s="230" t="s">
        <v>66</v>
      </c>
      <c r="D1751" s="230" t="s">
        <v>3591</v>
      </c>
      <c r="E1751" s="230">
        <v>1</v>
      </c>
      <c r="F1751" s="231">
        <v>29550</v>
      </c>
      <c r="G1751" s="230" t="s">
        <v>525</v>
      </c>
      <c r="H1751" s="232" t="s">
        <v>4288</v>
      </c>
      <c r="I1751" s="232" t="s">
        <v>4288</v>
      </c>
      <c r="J1751" s="232" t="s">
        <v>4291</v>
      </c>
      <c r="K1751" s="230" t="s">
        <v>4346</v>
      </c>
      <c r="L1751" s="232" t="s">
        <v>4301</v>
      </c>
    </row>
    <row r="1752" spans="1:12" x14ac:dyDescent="0.3">
      <c r="A1752" s="230">
        <v>707042</v>
      </c>
      <c r="B1752" s="230" t="s">
        <v>951</v>
      </c>
      <c r="C1752" s="230" t="s">
        <v>116</v>
      </c>
      <c r="D1752" s="230" t="s">
        <v>3903</v>
      </c>
      <c r="E1752" s="230">
        <v>1</v>
      </c>
      <c r="F1752" s="231">
        <v>31476</v>
      </c>
      <c r="G1752" s="230" t="s">
        <v>3454</v>
      </c>
      <c r="H1752" s="232" t="s">
        <v>4288</v>
      </c>
      <c r="I1752" s="232" t="s">
        <v>4293</v>
      </c>
      <c r="J1752" s="232" t="s">
        <v>4291</v>
      </c>
      <c r="K1752" s="230" t="s">
        <v>4346</v>
      </c>
      <c r="L1752" s="232" t="s">
        <v>4296</v>
      </c>
    </row>
    <row r="1753" spans="1:12" x14ac:dyDescent="0.3">
      <c r="A1753" s="230">
        <v>706234</v>
      </c>
      <c r="B1753" s="230" t="s">
        <v>979</v>
      </c>
      <c r="C1753" s="230" t="s">
        <v>331</v>
      </c>
      <c r="D1753" s="230" t="s">
        <v>3271</v>
      </c>
      <c r="E1753" s="230">
        <v>1</v>
      </c>
      <c r="F1753" s="231">
        <v>31797</v>
      </c>
      <c r="G1753" s="230" t="s">
        <v>261</v>
      </c>
      <c r="H1753" s="232" t="s">
        <v>4288</v>
      </c>
      <c r="I1753" s="232" t="s">
        <v>4295</v>
      </c>
      <c r="J1753" s="232" t="s">
        <v>4291</v>
      </c>
      <c r="K1753" s="230" t="s">
        <v>4346</v>
      </c>
      <c r="L1753" s="232" t="s">
        <v>4288</v>
      </c>
    </row>
    <row r="1754" spans="1:12" x14ac:dyDescent="0.3">
      <c r="A1754" s="230">
        <v>700031</v>
      </c>
      <c r="B1754" s="230" t="s">
        <v>792</v>
      </c>
      <c r="C1754" s="230" t="s">
        <v>793</v>
      </c>
      <c r="D1754" s="230" t="s">
        <v>3572</v>
      </c>
      <c r="E1754" s="230">
        <v>1</v>
      </c>
      <c r="F1754" s="231">
        <v>29735</v>
      </c>
      <c r="G1754" s="230" t="s">
        <v>261</v>
      </c>
      <c r="H1754" s="232" t="s">
        <v>4288</v>
      </c>
      <c r="I1754" s="232" t="s">
        <v>4296</v>
      </c>
      <c r="J1754" s="232" t="s">
        <v>4291</v>
      </c>
      <c r="K1754" s="230" t="s">
        <v>4346</v>
      </c>
      <c r="L1754" s="232" t="s">
        <v>4288</v>
      </c>
    </row>
    <row r="1755" spans="1:12" x14ac:dyDescent="0.3">
      <c r="A1755" s="230">
        <v>706894</v>
      </c>
      <c r="B1755" s="230" t="s">
        <v>969</v>
      </c>
      <c r="C1755" s="230" t="s">
        <v>96</v>
      </c>
      <c r="D1755" s="230" t="s">
        <v>3767</v>
      </c>
      <c r="E1755" s="230">
        <v>1</v>
      </c>
      <c r="F1755" s="231">
        <v>31134</v>
      </c>
      <c r="G1755" s="230" t="s">
        <v>3541</v>
      </c>
      <c r="H1755" s="232" t="s">
        <v>4288</v>
      </c>
      <c r="I1755" s="232" t="s">
        <v>4288</v>
      </c>
      <c r="J1755" s="232" t="s">
        <v>4288</v>
      </c>
      <c r="K1755" s="230" t="s">
        <v>4345</v>
      </c>
      <c r="L1755" s="232" t="s">
        <v>4292</v>
      </c>
    </row>
    <row r="1756" spans="1:12" x14ac:dyDescent="0.3">
      <c r="A1756" s="230">
        <v>705803</v>
      </c>
      <c r="B1756" s="230" t="s">
        <v>2927</v>
      </c>
      <c r="C1756" s="230" t="s">
        <v>449</v>
      </c>
      <c r="D1756" s="230" t="s">
        <v>3574</v>
      </c>
      <c r="E1756" s="230">
        <v>1</v>
      </c>
      <c r="F1756" s="231">
        <v>30887</v>
      </c>
      <c r="G1756" s="230" t="s">
        <v>3885</v>
      </c>
      <c r="H1756" s="232" t="s">
        <v>4288</v>
      </c>
      <c r="I1756" s="232" t="s">
        <v>4292</v>
      </c>
      <c r="J1756" s="232" t="s">
        <v>4288</v>
      </c>
      <c r="K1756" s="230" t="s">
        <v>4345</v>
      </c>
      <c r="L1756" s="232" t="s">
        <v>4302</v>
      </c>
    </row>
    <row r="1757" spans="1:12" x14ac:dyDescent="0.3">
      <c r="A1757" s="230">
        <v>703857</v>
      </c>
      <c r="B1757" s="230" t="s">
        <v>901</v>
      </c>
      <c r="C1757" s="230" t="s">
        <v>902</v>
      </c>
      <c r="D1757" s="230" t="s">
        <v>3427</v>
      </c>
      <c r="E1757" s="230">
        <v>1</v>
      </c>
      <c r="F1757" s="231">
        <v>31177</v>
      </c>
      <c r="G1757" s="230" t="s">
        <v>3893</v>
      </c>
      <c r="H1757" s="232" t="s">
        <v>4288</v>
      </c>
      <c r="I1757" s="232" t="s">
        <v>4292</v>
      </c>
      <c r="J1757" s="232" t="s">
        <v>4288</v>
      </c>
      <c r="K1757" s="230" t="s">
        <v>4345</v>
      </c>
      <c r="L1757" s="232" t="s">
        <v>4294</v>
      </c>
    </row>
    <row r="1758" spans="1:12" x14ac:dyDescent="0.3">
      <c r="A1758" s="230">
        <v>701231</v>
      </c>
      <c r="B1758" s="230" t="s">
        <v>1119</v>
      </c>
      <c r="C1758" s="230" t="s">
        <v>557</v>
      </c>
      <c r="D1758" s="230" t="s">
        <v>3290</v>
      </c>
      <c r="E1758" s="230">
        <v>1</v>
      </c>
      <c r="F1758" s="231">
        <v>31212</v>
      </c>
      <c r="G1758" s="230" t="s">
        <v>3291</v>
      </c>
      <c r="H1758" s="232" t="s">
        <v>4288</v>
      </c>
      <c r="I1758" s="232" t="s">
        <v>4292</v>
      </c>
      <c r="J1758" s="232" t="s">
        <v>4288</v>
      </c>
      <c r="K1758" s="230" t="s">
        <v>4345</v>
      </c>
      <c r="L1758" s="232" t="s">
        <v>4288</v>
      </c>
    </row>
    <row r="1759" spans="1:12" x14ac:dyDescent="0.3">
      <c r="A1759" s="230">
        <v>705482</v>
      </c>
      <c r="B1759" s="230" t="s">
        <v>841</v>
      </c>
      <c r="C1759" s="230" t="s">
        <v>395</v>
      </c>
      <c r="D1759" s="230" t="s">
        <v>3427</v>
      </c>
      <c r="E1759" s="230">
        <v>1</v>
      </c>
      <c r="F1759" s="231">
        <v>30713</v>
      </c>
      <c r="G1759" s="230" t="s">
        <v>3878</v>
      </c>
      <c r="H1759" s="232" t="s">
        <v>4288</v>
      </c>
      <c r="I1759" s="232" t="s">
        <v>4292</v>
      </c>
      <c r="J1759" s="232" t="s">
        <v>4288</v>
      </c>
      <c r="K1759" s="230" t="s">
        <v>4345</v>
      </c>
      <c r="L1759" s="232" t="s">
        <v>4299</v>
      </c>
    </row>
    <row r="1760" spans="1:12" x14ac:dyDescent="0.3">
      <c r="A1760" s="230">
        <v>706911</v>
      </c>
      <c r="B1760" s="230" t="s">
        <v>2436</v>
      </c>
      <c r="C1760" s="230" t="s">
        <v>150</v>
      </c>
      <c r="D1760" s="230" t="s">
        <v>3889</v>
      </c>
      <c r="E1760" s="230">
        <v>1</v>
      </c>
      <c r="F1760" s="231">
        <v>30924</v>
      </c>
      <c r="G1760" s="230" t="s">
        <v>261</v>
      </c>
      <c r="H1760" s="232" t="s">
        <v>4288</v>
      </c>
      <c r="I1760" s="232" t="s">
        <v>4293</v>
      </c>
      <c r="J1760" s="232" t="s">
        <v>4288</v>
      </c>
      <c r="K1760" s="230" t="s">
        <v>4345</v>
      </c>
      <c r="L1760" s="232" t="s">
        <v>4288</v>
      </c>
    </row>
    <row r="1761" spans="1:12" x14ac:dyDescent="0.3">
      <c r="A1761" s="230">
        <v>703177</v>
      </c>
      <c r="B1761" s="230" t="s">
        <v>769</v>
      </c>
      <c r="C1761" s="230" t="s">
        <v>89</v>
      </c>
      <c r="D1761" s="230" t="s">
        <v>3370</v>
      </c>
      <c r="E1761" s="230">
        <v>1</v>
      </c>
      <c r="F1761" s="231">
        <v>31177</v>
      </c>
      <c r="G1761" s="230" t="s">
        <v>3293</v>
      </c>
      <c r="H1761" s="232" t="s">
        <v>4288</v>
      </c>
      <c r="I1761" s="232" t="s">
        <v>4294</v>
      </c>
      <c r="J1761" s="232" t="s">
        <v>4288</v>
      </c>
      <c r="K1761" s="230" t="s">
        <v>4345</v>
      </c>
      <c r="L1761" s="232" t="s">
        <v>4294</v>
      </c>
    </row>
    <row r="1762" spans="1:12" x14ac:dyDescent="0.3">
      <c r="A1762" s="230">
        <v>706457</v>
      </c>
      <c r="B1762" s="230" t="s">
        <v>997</v>
      </c>
      <c r="C1762" s="230" t="s">
        <v>408</v>
      </c>
      <c r="D1762" s="230" t="s">
        <v>3901</v>
      </c>
      <c r="E1762" s="230">
        <v>1</v>
      </c>
      <c r="F1762" s="231">
        <v>31482</v>
      </c>
      <c r="G1762" s="230" t="s">
        <v>3660</v>
      </c>
      <c r="H1762" s="232" t="s">
        <v>4288</v>
      </c>
      <c r="I1762" s="232" t="s">
        <v>4295</v>
      </c>
      <c r="J1762" s="232" t="s">
        <v>4288</v>
      </c>
      <c r="K1762" s="230" t="s">
        <v>4345</v>
      </c>
      <c r="L1762" s="232" t="s">
        <v>4295</v>
      </c>
    </row>
    <row r="1763" spans="1:12" x14ac:dyDescent="0.3">
      <c r="A1763" s="230">
        <v>702752</v>
      </c>
      <c r="B1763" s="230" t="s">
        <v>2645</v>
      </c>
      <c r="C1763" s="230" t="s">
        <v>66</v>
      </c>
      <c r="D1763" s="230" t="s">
        <v>3639</v>
      </c>
      <c r="E1763" s="230">
        <v>1</v>
      </c>
      <c r="F1763" s="231">
        <v>30980</v>
      </c>
      <c r="G1763" s="230" t="s">
        <v>3890</v>
      </c>
      <c r="H1763" s="232" t="s">
        <v>4288</v>
      </c>
      <c r="I1763" s="232" t="s">
        <v>4296</v>
      </c>
      <c r="J1763" s="232" t="s">
        <v>4288</v>
      </c>
      <c r="K1763" s="230" t="s">
        <v>4345</v>
      </c>
      <c r="L1763" s="232" t="s">
        <v>4299</v>
      </c>
    </row>
    <row r="1764" spans="1:12" x14ac:dyDescent="0.3">
      <c r="A1764" s="230">
        <v>706901</v>
      </c>
      <c r="B1764" s="230" t="s">
        <v>937</v>
      </c>
      <c r="C1764" s="230" t="s">
        <v>103</v>
      </c>
      <c r="D1764" s="230" t="s">
        <v>3769</v>
      </c>
      <c r="E1764" s="230">
        <v>1</v>
      </c>
      <c r="F1764" s="231">
        <v>31318</v>
      </c>
      <c r="G1764" s="230" t="s">
        <v>3770</v>
      </c>
      <c r="H1764" s="232" t="s">
        <v>4288</v>
      </c>
      <c r="I1764" s="232" t="s">
        <v>4288</v>
      </c>
      <c r="J1764" s="232" t="s">
        <v>4291</v>
      </c>
      <c r="K1764" s="230" t="s">
        <v>4345</v>
      </c>
      <c r="L1764" s="232" t="s">
        <v>4294</v>
      </c>
    </row>
    <row r="1765" spans="1:12" x14ac:dyDescent="0.3">
      <c r="A1765" s="230">
        <v>701955</v>
      </c>
      <c r="B1765" s="230" t="s">
        <v>816</v>
      </c>
      <c r="C1765" s="230" t="s">
        <v>491</v>
      </c>
      <c r="D1765" s="230" t="s">
        <v>3314</v>
      </c>
      <c r="E1765" s="230">
        <v>1</v>
      </c>
      <c r="F1765" s="231">
        <v>31264</v>
      </c>
      <c r="G1765" s="230" t="s">
        <v>261</v>
      </c>
      <c r="H1765" s="232" t="s">
        <v>4288</v>
      </c>
      <c r="I1765" s="232" t="s">
        <v>4288</v>
      </c>
      <c r="J1765" s="232" t="s">
        <v>4291</v>
      </c>
      <c r="K1765" s="230" t="s">
        <v>4345</v>
      </c>
      <c r="L1765" s="232" t="s">
        <v>4288</v>
      </c>
    </row>
    <row r="1766" spans="1:12" x14ac:dyDescent="0.3">
      <c r="A1766" s="230">
        <v>706456</v>
      </c>
      <c r="B1766" s="230" t="s">
        <v>775</v>
      </c>
      <c r="C1766" s="230" t="s">
        <v>776</v>
      </c>
      <c r="D1766" s="230" t="s">
        <v>3553</v>
      </c>
      <c r="E1766" s="230">
        <v>1</v>
      </c>
      <c r="F1766" s="231">
        <v>30752</v>
      </c>
      <c r="G1766" s="230" t="s">
        <v>261</v>
      </c>
      <c r="H1766" s="232" t="s">
        <v>4288</v>
      </c>
      <c r="I1766" s="232" t="s">
        <v>4293</v>
      </c>
      <c r="J1766" s="232" t="s">
        <v>4291</v>
      </c>
      <c r="K1766" s="230" t="s">
        <v>4345</v>
      </c>
      <c r="L1766" s="232" t="s">
        <v>4288</v>
      </c>
    </row>
    <row r="1767" spans="1:12" x14ac:dyDescent="0.3">
      <c r="A1767" s="230">
        <v>706051</v>
      </c>
      <c r="B1767" s="230" t="s">
        <v>2978</v>
      </c>
      <c r="C1767" s="230" t="s">
        <v>148</v>
      </c>
      <c r="D1767" s="230" t="s">
        <v>3268</v>
      </c>
      <c r="E1767" s="230">
        <v>1</v>
      </c>
      <c r="F1767" s="231">
        <v>30996</v>
      </c>
      <c r="G1767" s="230" t="s">
        <v>277</v>
      </c>
      <c r="H1767" s="232" t="s">
        <v>4288</v>
      </c>
      <c r="I1767" s="232" t="s">
        <v>4294</v>
      </c>
      <c r="J1767" s="232" t="s">
        <v>4291</v>
      </c>
      <c r="K1767" s="230" t="s">
        <v>4345</v>
      </c>
      <c r="L1767" s="232" t="s">
        <v>4296</v>
      </c>
    </row>
    <row r="1768" spans="1:12" x14ac:dyDescent="0.3">
      <c r="A1768" s="230">
        <v>706759</v>
      </c>
      <c r="B1768" s="230" t="s">
        <v>3118</v>
      </c>
      <c r="C1768" s="230" t="s">
        <v>144</v>
      </c>
      <c r="D1768" s="230" t="s">
        <v>3309</v>
      </c>
      <c r="E1768" s="230">
        <v>1</v>
      </c>
      <c r="F1768" s="231">
        <v>30594</v>
      </c>
      <c r="G1768" s="230" t="s">
        <v>261</v>
      </c>
      <c r="H1768" s="232" t="s">
        <v>4288</v>
      </c>
      <c r="I1768" s="232" t="s">
        <v>4293</v>
      </c>
      <c r="J1768" s="232" t="s">
        <v>4288</v>
      </c>
      <c r="K1768" s="230" t="s">
        <v>4344</v>
      </c>
      <c r="L1768" s="232" t="s">
        <v>4288</v>
      </c>
    </row>
    <row r="1769" spans="1:12" x14ac:dyDescent="0.3">
      <c r="A1769" s="230">
        <v>706439</v>
      </c>
      <c r="B1769" s="230" t="s">
        <v>2220</v>
      </c>
      <c r="C1769" s="230" t="s">
        <v>73</v>
      </c>
      <c r="D1769" s="230" t="s">
        <v>3659</v>
      </c>
      <c r="E1769" s="230">
        <v>1</v>
      </c>
      <c r="F1769" s="231">
        <v>30842</v>
      </c>
      <c r="G1769" s="230" t="s">
        <v>261</v>
      </c>
      <c r="H1769" s="232" t="s">
        <v>4288</v>
      </c>
      <c r="I1769" s="232" t="s">
        <v>4293</v>
      </c>
      <c r="J1769" s="232" t="s">
        <v>4288</v>
      </c>
      <c r="K1769" s="230" t="s">
        <v>4344</v>
      </c>
      <c r="L1769" s="232" t="s">
        <v>4288</v>
      </c>
    </row>
    <row r="1770" spans="1:12" x14ac:dyDescent="0.3">
      <c r="A1770" s="230">
        <v>704909</v>
      </c>
      <c r="B1770" s="230" t="s">
        <v>2799</v>
      </c>
      <c r="C1770" s="230" t="s">
        <v>86</v>
      </c>
      <c r="D1770" s="230" t="s">
        <v>3874</v>
      </c>
      <c r="E1770" s="230">
        <v>1</v>
      </c>
      <c r="F1770" s="231">
        <v>30587</v>
      </c>
      <c r="G1770" s="230" t="s">
        <v>3875</v>
      </c>
      <c r="H1770" s="232" t="s">
        <v>4288</v>
      </c>
      <c r="I1770" s="232" t="s">
        <v>4294</v>
      </c>
      <c r="J1770" s="232" t="s">
        <v>4288</v>
      </c>
      <c r="K1770" s="230" t="s">
        <v>4344</v>
      </c>
      <c r="L1770" s="232" t="s">
        <v>4293</v>
      </c>
    </row>
    <row r="1771" spans="1:12" x14ac:dyDescent="0.3">
      <c r="A1771" s="230">
        <v>705665</v>
      </c>
      <c r="B1771" s="230" t="s">
        <v>907</v>
      </c>
      <c r="C1771" s="230" t="s">
        <v>327</v>
      </c>
      <c r="D1771" s="230" t="s">
        <v>3274</v>
      </c>
      <c r="E1771" s="230">
        <v>1</v>
      </c>
      <c r="F1771" s="231">
        <v>30682</v>
      </c>
      <c r="G1771" s="230" t="s">
        <v>3331</v>
      </c>
      <c r="H1771" s="232" t="s">
        <v>4288</v>
      </c>
      <c r="I1771" s="232" t="s">
        <v>4294</v>
      </c>
      <c r="J1771" s="232" t="s">
        <v>4288</v>
      </c>
      <c r="K1771" s="230" t="s">
        <v>4344</v>
      </c>
      <c r="L1771" s="232" t="s">
        <v>4292</v>
      </c>
    </row>
    <row r="1772" spans="1:12" x14ac:dyDescent="0.3">
      <c r="A1772" s="230">
        <v>707132</v>
      </c>
      <c r="B1772" s="230" t="s">
        <v>3252</v>
      </c>
      <c r="C1772" s="230" t="s">
        <v>103</v>
      </c>
      <c r="D1772" s="230" t="s">
        <v>3822</v>
      </c>
      <c r="E1772" s="230">
        <v>1</v>
      </c>
      <c r="F1772" s="231">
        <v>29758</v>
      </c>
      <c r="G1772" s="230" t="s">
        <v>261</v>
      </c>
      <c r="H1772" s="232" t="s">
        <v>4288</v>
      </c>
      <c r="I1772" s="232" t="s">
        <v>4288</v>
      </c>
      <c r="J1772" s="232" t="s">
        <v>4291</v>
      </c>
      <c r="K1772" s="230" t="s">
        <v>4344</v>
      </c>
      <c r="L1772" s="232" t="s">
        <v>4295</v>
      </c>
    </row>
    <row r="1773" spans="1:12" x14ac:dyDescent="0.3">
      <c r="A1773" s="230">
        <v>706631</v>
      </c>
      <c r="B1773" s="230" t="s">
        <v>3070</v>
      </c>
      <c r="C1773" s="230" t="s">
        <v>3071</v>
      </c>
      <c r="D1773" s="230" t="s">
        <v>3895</v>
      </c>
      <c r="E1773" s="230">
        <v>1</v>
      </c>
      <c r="F1773" s="231">
        <v>31340</v>
      </c>
      <c r="G1773" s="230" t="s">
        <v>3697</v>
      </c>
      <c r="H1773" s="232" t="s">
        <v>4288</v>
      </c>
      <c r="I1773" s="232" t="s">
        <v>4288</v>
      </c>
      <c r="J1773" s="232" t="s">
        <v>4295</v>
      </c>
      <c r="K1773" s="230" t="s">
        <v>4344</v>
      </c>
      <c r="L1773" s="232" t="s">
        <v>4297</v>
      </c>
    </row>
    <row r="1774" spans="1:12" x14ac:dyDescent="0.3">
      <c r="A1774" s="230">
        <v>706730</v>
      </c>
      <c r="B1774" s="230" t="s">
        <v>1065</v>
      </c>
      <c r="C1774" s="230" t="s">
        <v>425</v>
      </c>
      <c r="D1774" s="230" t="s">
        <v>3723</v>
      </c>
      <c r="E1774" s="230">
        <v>1</v>
      </c>
      <c r="F1774" s="231">
        <v>29224</v>
      </c>
      <c r="G1774" s="230" t="s">
        <v>3724</v>
      </c>
      <c r="H1774" s="232" t="s">
        <v>4288</v>
      </c>
      <c r="I1774" s="232" t="s">
        <v>4288</v>
      </c>
      <c r="J1774" s="232" t="s">
        <v>4288</v>
      </c>
      <c r="K1774" s="230" t="s">
        <v>4343</v>
      </c>
      <c r="L1774" s="232" t="s">
        <v>4297</v>
      </c>
    </row>
    <row r="1775" spans="1:12" x14ac:dyDescent="0.3">
      <c r="A1775" s="230">
        <v>706893</v>
      </c>
      <c r="B1775" s="230" t="s">
        <v>3174</v>
      </c>
      <c r="C1775" s="230" t="s">
        <v>3175</v>
      </c>
      <c r="D1775" s="230" t="s">
        <v>3766</v>
      </c>
      <c r="E1775" s="230">
        <v>1</v>
      </c>
      <c r="F1775" s="231">
        <v>30293</v>
      </c>
      <c r="G1775" s="230" t="s">
        <v>271</v>
      </c>
      <c r="H1775" s="232" t="s">
        <v>4291</v>
      </c>
      <c r="I1775" s="232" t="s">
        <v>4288</v>
      </c>
      <c r="J1775" s="232" t="s">
        <v>4288</v>
      </c>
      <c r="K1775" s="230" t="s">
        <v>4343</v>
      </c>
      <c r="L1775" s="232" t="s">
        <v>4291</v>
      </c>
    </row>
    <row r="1776" spans="1:12" x14ac:dyDescent="0.3">
      <c r="A1776" s="230">
        <v>706947</v>
      </c>
      <c r="B1776" s="230" t="s">
        <v>1071</v>
      </c>
      <c r="C1776" s="230" t="s">
        <v>66</v>
      </c>
      <c r="D1776" s="230" t="s">
        <v>3519</v>
      </c>
      <c r="E1776" s="230">
        <v>1</v>
      </c>
      <c r="F1776" s="231">
        <v>30034</v>
      </c>
      <c r="G1776" s="230" t="s">
        <v>3868</v>
      </c>
      <c r="H1776" s="232" t="s">
        <v>4291</v>
      </c>
      <c r="I1776" s="232" t="s">
        <v>4288</v>
      </c>
      <c r="J1776" s="232" t="s">
        <v>4288</v>
      </c>
      <c r="K1776" s="230" t="s">
        <v>4343</v>
      </c>
      <c r="L1776" s="232" t="s">
        <v>4288</v>
      </c>
    </row>
    <row r="1777" spans="1:12" x14ac:dyDescent="0.3">
      <c r="A1777" s="230">
        <v>706823</v>
      </c>
      <c r="B1777" s="230" t="s">
        <v>1880</v>
      </c>
      <c r="C1777" s="230" t="s">
        <v>355</v>
      </c>
      <c r="D1777" s="230" t="s">
        <v>3750</v>
      </c>
      <c r="E1777" s="230">
        <v>1</v>
      </c>
      <c r="F1777" s="231">
        <v>30058</v>
      </c>
      <c r="G1777" s="230" t="s">
        <v>261</v>
      </c>
      <c r="H1777" s="232" t="s">
        <v>4288</v>
      </c>
      <c r="I1777" s="232" t="s">
        <v>4288</v>
      </c>
      <c r="J1777" s="232" t="s">
        <v>4288</v>
      </c>
      <c r="K1777" s="230" t="s">
        <v>4343</v>
      </c>
      <c r="L1777" s="232" t="s">
        <v>4288</v>
      </c>
    </row>
    <row r="1778" spans="1:12" x14ac:dyDescent="0.3">
      <c r="A1778" s="230">
        <v>703645</v>
      </c>
      <c r="B1778" s="230" t="s">
        <v>2698</v>
      </c>
      <c r="C1778" s="230" t="s">
        <v>373</v>
      </c>
      <c r="D1778" s="230" t="s">
        <v>3412</v>
      </c>
      <c r="E1778" s="230">
        <v>1</v>
      </c>
      <c r="F1778" s="231">
        <v>30421</v>
      </c>
      <c r="G1778" s="230" t="s">
        <v>272</v>
      </c>
      <c r="H1778" s="232" t="s">
        <v>4288</v>
      </c>
      <c r="I1778" s="232" t="s">
        <v>4294</v>
      </c>
      <c r="J1778" s="232" t="s">
        <v>4288</v>
      </c>
      <c r="K1778" s="230" t="s">
        <v>4343</v>
      </c>
      <c r="L1778" s="232" t="s">
        <v>4293</v>
      </c>
    </row>
    <row r="1779" spans="1:12" x14ac:dyDescent="0.3">
      <c r="A1779" s="230">
        <v>706831</v>
      </c>
      <c r="B1779" s="230" t="s">
        <v>1006</v>
      </c>
      <c r="C1779" s="230" t="s">
        <v>332</v>
      </c>
      <c r="D1779" s="230" t="s">
        <v>3751</v>
      </c>
      <c r="E1779" s="230">
        <v>1</v>
      </c>
      <c r="F1779" s="231">
        <v>30441</v>
      </c>
      <c r="G1779" s="230" t="s">
        <v>3354</v>
      </c>
      <c r="H1779" s="232" t="s">
        <v>4288</v>
      </c>
      <c r="I1779" s="232" t="s">
        <v>4288</v>
      </c>
      <c r="J1779" s="232" t="s">
        <v>4291</v>
      </c>
      <c r="K1779" s="230" t="s">
        <v>4343</v>
      </c>
      <c r="L1779" s="232" t="s">
        <v>4292</v>
      </c>
    </row>
    <row r="1780" spans="1:12" x14ac:dyDescent="0.3">
      <c r="A1780" s="230">
        <v>703395</v>
      </c>
      <c r="B1780" s="230" t="s">
        <v>1480</v>
      </c>
      <c r="C1780" s="230" t="s">
        <v>66</v>
      </c>
      <c r="D1780" s="230" t="s">
        <v>3853</v>
      </c>
      <c r="E1780" s="230">
        <v>1</v>
      </c>
      <c r="F1780" s="231">
        <v>28856</v>
      </c>
      <c r="G1780" s="230" t="s">
        <v>275</v>
      </c>
      <c r="H1780" s="232" t="s">
        <v>4288</v>
      </c>
      <c r="I1780" s="232" t="s">
        <v>4296</v>
      </c>
      <c r="J1780" s="232" t="s">
        <v>4291</v>
      </c>
      <c r="K1780" s="230" t="s">
        <v>4343</v>
      </c>
      <c r="L1780" s="232" t="s">
        <v>4299</v>
      </c>
    </row>
    <row r="1781" spans="1:12" x14ac:dyDescent="0.3">
      <c r="A1781" s="230">
        <v>704626</v>
      </c>
      <c r="B1781" s="230" t="s">
        <v>1168</v>
      </c>
      <c r="C1781" s="230" t="s">
        <v>163</v>
      </c>
      <c r="D1781" s="230" t="s">
        <v>3473</v>
      </c>
      <c r="E1781" s="230">
        <v>1</v>
      </c>
      <c r="F1781" s="231">
        <v>29499</v>
      </c>
      <c r="G1781" s="230" t="s">
        <v>3474</v>
      </c>
      <c r="H1781" s="232" t="s">
        <v>4288</v>
      </c>
      <c r="I1781" s="232" t="s">
        <v>4292</v>
      </c>
      <c r="J1781" s="232" t="s">
        <v>4288</v>
      </c>
      <c r="K1781" s="230" t="s">
        <v>4342</v>
      </c>
      <c r="L1781" s="232" t="s">
        <v>4288</v>
      </c>
    </row>
    <row r="1782" spans="1:12" x14ac:dyDescent="0.3">
      <c r="A1782" s="230">
        <v>701577</v>
      </c>
      <c r="B1782" s="230" t="s">
        <v>895</v>
      </c>
      <c r="C1782" s="230" t="s">
        <v>66</v>
      </c>
      <c r="D1782" s="230" t="s">
        <v>3300</v>
      </c>
      <c r="E1782" s="230">
        <v>1</v>
      </c>
      <c r="F1782" s="231">
        <v>30013</v>
      </c>
      <c r="G1782" s="230" t="s">
        <v>275</v>
      </c>
      <c r="H1782" s="232" t="s">
        <v>4288</v>
      </c>
      <c r="I1782" s="232" t="s">
        <v>4296</v>
      </c>
      <c r="J1782" s="232" t="s">
        <v>4288</v>
      </c>
      <c r="K1782" s="230" t="s">
        <v>4342</v>
      </c>
      <c r="L1782" s="232" t="s">
        <v>4299</v>
      </c>
    </row>
    <row r="1783" spans="1:12" x14ac:dyDescent="0.3">
      <c r="A1783" s="230">
        <v>706761</v>
      </c>
      <c r="B1783" s="230" t="s">
        <v>518</v>
      </c>
      <c r="C1783" s="230" t="s">
        <v>366</v>
      </c>
      <c r="D1783" s="230" t="s">
        <v>3729</v>
      </c>
      <c r="E1783" s="230">
        <v>1</v>
      </c>
      <c r="F1783" s="231">
        <v>30590</v>
      </c>
      <c r="G1783" s="230" t="s">
        <v>3730</v>
      </c>
      <c r="H1783" s="232" t="s">
        <v>4288</v>
      </c>
      <c r="I1783" s="232" t="s">
        <v>4288</v>
      </c>
      <c r="J1783" s="232" t="s">
        <v>4291</v>
      </c>
      <c r="K1783" s="230" t="s">
        <v>4342</v>
      </c>
      <c r="L1783" s="232" t="s">
        <v>4297</v>
      </c>
    </row>
    <row r="1784" spans="1:12" x14ac:dyDescent="0.3">
      <c r="A1784" s="230">
        <v>704999</v>
      </c>
      <c r="B1784" s="230" t="s">
        <v>2810</v>
      </c>
      <c r="C1784" s="230" t="s">
        <v>92</v>
      </c>
      <c r="D1784" s="230" t="s">
        <v>3303</v>
      </c>
      <c r="E1784" s="230">
        <v>1</v>
      </c>
      <c r="F1784" s="231">
        <v>22990</v>
      </c>
      <c r="G1784" s="230" t="s">
        <v>3277</v>
      </c>
      <c r="H1784" s="232" t="s">
        <v>4291</v>
      </c>
      <c r="I1784" s="232" t="s">
        <v>4288</v>
      </c>
      <c r="J1784" s="232" t="s">
        <v>4291</v>
      </c>
      <c r="K1784" s="230" t="s">
        <v>4342</v>
      </c>
      <c r="L1784" s="232" t="s">
        <v>4288</v>
      </c>
    </row>
    <row r="1785" spans="1:12" x14ac:dyDescent="0.3">
      <c r="A1785" s="230">
        <v>703437</v>
      </c>
      <c r="B1785" s="230" t="s">
        <v>680</v>
      </c>
      <c r="C1785" s="230" t="s">
        <v>342</v>
      </c>
      <c r="D1785" s="230" t="s">
        <v>3866</v>
      </c>
      <c r="E1785" s="230">
        <v>1</v>
      </c>
      <c r="F1785" s="231">
        <v>29767</v>
      </c>
      <c r="G1785" s="230" t="s">
        <v>3867</v>
      </c>
      <c r="H1785" s="232" t="s">
        <v>4288</v>
      </c>
      <c r="I1785" s="232" t="s">
        <v>4292</v>
      </c>
      <c r="J1785" s="232" t="s">
        <v>4291</v>
      </c>
      <c r="K1785" s="230" t="s">
        <v>4342</v>
      </c>
      <c r="L1785" s="232" t="s">
        <v>4301</v>
      </c>
    </row>
    <row r="1786" spans="1:12" x14ac:dyDescent="0.3">
      <c r="A1786" s="230">
        <v>701544</v>
      </c>
      <c r="B1786" s="230" t="s">
        <v>2630</v>
      </c>
      <c r="C1786" s="230" t="s">
        <v>90</v>
      </c>
      <c r="D1786" s="230" t="s">
        <v>3279</v>
      </c>
      <c r="E1786" s="230">
        <v>1</v>
      </c>
      <c r="F1786" s="231">
        <v>30286</v>
      </c>
      <c r="G1786" s="230" t="s">
        <v>3516</v>
      </c>
      <c r="H1786" s="232" t="s">
        <v>4288</v>
      </c>
      <c r="I1786" s="232" t="s">
        <v>4293</v>
      </c>
      <c r="J1786" s="232" t="s">
        <v>4291</v>
      </c>
      <c r="K1786" s="230" t="s">
        <v>4342</v>
      </c>
      <c r="L1786" s="232" t="s">
        <v>4292</v>
      </c>
    </row>
    <row r="1787" spans="1:12" x14ac:dyDescent="0.3">
      <c r="A1787" s="230">
        <v>705915</v>
      </c>
      <c r="B1787" s="230" t="s">
        <v>994</v>
      </c>
      <c r="C1787" s="230" t="s">
        <v>69</v>
      </c>
      <c r="D1787" s="230" t="s">
        <v>3297</v>
      </c>
      <c r="E1787" s="230">
        <v>1</v>
      </c>
      <c r="F1787" s="231">
        <v>29973</v>
      </c>
      <c r="G1787" s="230" t="s">
        <v>275</v>
      </c>
      <c r="H1787" s="232" t="s">
        <v>4288</v>
      </c>
      <c r="I1787" s="232" t="s">
        <v>4294</v>
      </c>
      <c r="J1787" s="232" t="s">
        <v>4291</v>
      </c>
      <c r="K1787" s="230" t="s">
        <v>4342</v>
      </c>
      <c r="L1787" s="232" t="s">
        <v>4288</v>
      </c>
    </row>
    <row r="1788" spans="1:12" x14ac:dyDescent="0.3">
      <c r="A1788" s="230">
        <v>706408</v>
      </c>
      <c r="B1788" s="230" t="s">
        <v>1028</v>
      </c>
      <c r="C1788" s="230" t="s">
        <v>1029</v>
      </c>
      <c r="D1788" s="230" t="s">
        <v>3859</v>
      </c>
      <c r="E1788" s="230">
        <v>1</v>
      </c>
      <c r="F1788" s="231">
        <v>29497</v>
      </c>
      <c r="G1788" s="230" t="s">
        <v>3656</v>
      </c>
      <c r="H1788" s="232" t="s">
        <v>4288</v>
      </c>
      <c r="I1788" s="232" t="s">
        <v>4288</v>
      </c>
      <c r="J1788" s="232" t="s">
        <v>4291</v>
      </c>
      <c r="K1788" s="230" t="s">
        <v>4341</v>
      </c>
      <c r="L1788" s="232" t="s">
        <v>4296</v>
      </c>
    </row>
    <row r="1789" spans="1:12" x14ac:dyDescent="0.3">
      <c r="A1789" s="230">
        <v>707017</v>
      </c>
      <c r="B1789" s="230" t="s">
        <v>3213</v>
      </c>
      <c r="C1789" s="230" t="s">
        <v>316</v>
      </c>
      <c r="D1789" s="230" t="s">
        <v>3850</v>
      </c>
      <c r="E1789" s="230">
        <v>1</v>
      </c>
      <c r="F1789" s="231">
        <v>28759</v>
      </c>
      <c r="G1789" s="230" t="s">
        <v>3532</v>
      </c>
      <c r="H1789" s="232" t="s">
        <v>4288</v>
      </c>
      <c r="I1789" s="232" t="s">
        <v>4288</v>
      </c>
      <c r="J1789" s="232" t="s">
        <v>4291</v>
      </c>
      <c r="K1789" s="230" t="s">
        <v>4341</v>
      </c>
      <c r="L1789" s="232" t="s">
        <v>4298</v>
      </c>
    </row>
    <row r="1790" spans="1:12" x14ac:dyDescent="0.3">
      <c r="A1790" s="230">
        <v>706359</v>
      </c>
      <c r="B1790" s="230" t="s">
        <v>2595</v>
      </c>
      <c r="C1790" s="230" t="s">
        <v>82</v>
      </c>
      <c r="D1790" s="230" t="s">
        <v>3572</v>
      </c>
      <c r="E1790" s="230">
        <v>1</v>
      </c>
      <c r="F1790" s="231">
        <v>29351</v>
      </c>
      <c r="G1790" s="230" t="s">
        <v>261</v>
      </c>
      <c r="H1790" s="232" t="s">
        <v>4288</v>
      </c>
      <c r="I1790" s="232" t="s">
        <v>4292</v>
      </c>
      <c r="J1790" s="232" t="s">
        <v>4291</v>
      </c>
      <c r="K1790" s="230" t="s">
        <v>4341</v>
      </c>
      <c r="L1790" s="232" t="s">
        <v>4288</v>
      </c>
    </row>
    <row r="1791" spans="1:12" x14ac:dyDescent="0.3">
      <c r="A1791" s="230">
        <v>707134</v>
      </c>
      <c r="B1791" s="230" t="s">
        <v>2479</v>
      </c>
      <c r="C1791" s="230" t="s">
        <v>2480</v>
      </c>
      <c r="D1791" s="230" t="s">
        <v>3823</v>
      </c>
      <c r="E1791" s="230">
        <v>1</v>
      </c>
      <c r="F1791" s="231">
        <v>28952</v>
      </c>
      <c r="G1791" s="230" t="s">
        <v>3316</v>
      </c>
      <c r="H1791" s="232" t="s">
        <v>4291</v>
      </c>
      <c r="I1791" s="232" t="s">
        <v>4288</v>
      </c>
      <c r="J1791" s="232" t="s">
        <v>4288</v>
      </c>
      <c r="K1791" s="230" t="s">
        <v>4340</v>
      </c>
      <c r="L1791" s="232" t="s">
        <v>4288</v>
      </c>
    </row>
    <row r="1792" spans="1:12" x14ac:dyDescent="0.3">
      <c r="A1792" s="230">
        <v>704112</v>
      </c>
      <c r="B1792" s="230" t="s">
        <v>2729</v>
      </c>
      <c r="C1792" s="230" t="s">
        <v>90</v>
      </c>
      <c r="D1792" s="230" t="s">
        <v>3442</v>
      </c>
      <c r="E1792" s="230">
        <v>1</v>
      </c>
      <c r="F1792" s="231">
        <v>28503</v>
      </c>
      <c r="G1792" s="230" t="s">
        <v>261</v>
      </c>
      <c r="H1792" s="232" t="s">
        <v>4288</v>
      </c>
      <c r="I1792" s="232" t="s">
        <v>4296</v>
      </c>
      <c r="J1792" s="232" t="s">
        <v>4288</v>
      </c>
      <c r="K1792" s="230" t="s">
        <v>4340</v>
      </c>
      <c r="L1792" s="232" t="s">
        <v>4288</v>
      </c>
    </row>
    <row r="1793" spans="1:12" x14ac:dyDescent="0.3">
      <c r="A1793" s="230">
        <v>704483</v>
      </c>
      <c r="B1793" s="230" t="s">
        <v>861</v>
      </c>
      <c r="C1793" s="230" t="s">
        <v>67</v>
      </c>
      <c r="D1793" s="230" t="s">
        <v>3466</v>
      </c>
      <c r="E1793" s="230">
        <v>1</v>
      </c>
      <c r="F1793" s="231">
        <v>28845</v>
      </c>
      <c r="G1793" s="230" t="s">
        <v>261</v>
      </c>
      <c r="H1793" s="232" t="s">
        <v>4288</v>
      </c>
      <c r="I1793" s="232" t="s">
        <v>4297</v>
      </c>
      <c r="J1793" s="232" t="s">
        <v>4288</v>
      </c>
      <c r="K1793" s="230" t="s">
        <v>4340</v>
      </c>
      <c r="L1793" s="232" t="s">
        <v>4295</v>
      </c>
    </row>
    <row r="1794" spans="1:12" x14ac:dyDescent="0.3">
      <c r="A1794" s="230">
        <v>706769</v>
      </c>
      <c r="B1794" s="230" t="s">
        <v>880</v>
      </c>
      <c r="C1794" s="230" t="s">
        <v>103</v>
      </c>
      <c r="D1794" s="230" t="s">
        <v>3279</v>
      </c>
      <c r="E1794" s="230">
        <v>1</v>
      </c>
      <c r="F1794" s="231">
        <v>28775</v>
      </c>
      <c r="G1794" s="230" t="s">
        <v>3851</v>
      </c>
      <c r="H1794" s="232" t="s">
        <v>4288</v>
      </c>
      <c r="I1794" s="232" t="s">
        <v>4288</v>
      </c>
      <c r="J1794" s="232" t="s">
        <v>4291</v>
      </c>
      <c r="K1794" s="230" t="s">
        <v>4340</v>
      </c>
      <c r="L1794" s="232" t="s">
        <v>4295</v>
      </c>
    </row>
    <row r="1795" spans="1:12" x14ac:dyDescent="0.3">
      <c r="A1795" s="230">
        <v>703496</v>
      </c>
      <c r="B1795" s="230" t="s">
        <v>835</v>
      </c>
      <c r="C1795" s="230" t="s">
        <v>68</v>
      </c>
      <c r="D1795" s="230" t="s">
        <v>3303</v>
      </c>
      <c r="E1795" s="230">
        <v>1</v>
      </c>
      <c r="F1795" s="231">
        <v>29290</v>
      </c>
      <c r="G1795" s="230" t="s">
        <v>272</v>
      </c>
      <c r="H1795" s="232" t="s">
        <v>4288</v>
      </c>
      <c r="I1795" s="232" t="s">
        <v>4294</v>
      </c>
      <c r="J1795" s="232" t="s">
        <v>4291</v>
      </c>
      <c r="K1795" s="230" t="s">
        <v>4340</v>
      </c>
      <c r="L1795" s="232" t="s">
        <v>4288</v>
      </c>
    </row>
    <row r="1796" spans="1:12" x14ac:dyDescent="0.3">
      <c r="A1796" s="230">
        <v>706987</v>
      </c>
      <c r="B1796" s="230" t="s">
        <v>3196</v>
      </c>
      <c r="C1796" s="230" t="s">
        <v>3197</v>
      </c>
      <c r="D1796" s="230" t="s">
        <v>3786</v>
      </c>
      <c r="E1796" s="230">
        <v>1</v>
      </c>
      <c r="F1796" s="231">
        <v>29107</v>
      </c>
      <c r="G1796" s="230" t="s">
        <v>3855</v>
      </c>
      <c r="H1796" s="232" t="s">
        <v>4288</v>
      </c>
      <c r="I1796" s="232" t="s">
        <v>4288</v>
      </c>
      <c r="J1796" s="232" t="s">
        <v>4288</v>
      </c>
      <c r="K1796" s="230" t="s">
        <v>4339</v>
      </c>
      <c r="L1796" s="232" t="s">
        <v>4295</v>
      </c>
    </row>
    <row r="1797" spans="1:12" x14ac:dyDescent="0.3">
      <c r="A1797" s="230">
        <v>707015</v>
      </c>
      <c r="B1797" s="230" t="s">
        <v>3212</v>
      </c>
      <c r="C1797" s="230" t="s">
        <v>103</v>
      </c>
      <c r="D1797" s="230" t="s">
        <v>3852</v>
      </c>
      <c r="E1797" s="230">
        <v>1</v>
      </c>
      <c r="F1797" s="231">
        <v>28843</v>
      </c>
      <c r="G1797" s="230" t="s">
        <v>261</v>
      </c>
      <c r="H1797" s="232" t="s">
        <v>4288</v>
      </c>
      <c r="I1797" s="232" t="s">
        <v>4288</v>
      </c>
      <c r="J1797" s="232" t="s">
        <v>4288</v>
      </c>
      <c r="K1797" s="230" t="s">
        <v>4339</v>
      </c>
      <c r="L1797" s="232" t="s">
        <v>4288</v>
      </c>
    </row>
    <row r="1798" spans="1:12" x14ac:dyDescent="0.3">
      <c r="A1798" s="230">
        <v>706797</v>
      </c>
      <c r="B1798" s="230" t="s">
        <v>932</v>
      </c>
      <c r="C1798" s="230" t="s">
        <v>137</v>
      </c>
      <c r="D1798" s="230" t="s">
        <v>3849</v>
      </c>
      <c r="E1798" s="230">
        <v>1</v>
      </c>
      <c r="F1798" s="231">
        <v>28700</v>
      </c>
      <c r="G1798" s="230" t="s">
        <v>261</v>
      </c>
      <c r="H1798" s="232" t="s">
        <v>4288</v>
      </c>
      <c r="I1798" s="232" t="s">
        <v>4293</v>
      </c>
      <c r="J1798" s="232" t="s">
        <v>4288</v>
      </c>
      <c r="K1798" s="230" t="s">
        <v>4339</v>
      </c>
      <c r="L1798" s="232" t="s">
        <v>4297</v>
      </c>
    </row>
    <row r="1799" spans="1:12" x14ac:dyDescent="0.3">
      <c r="A1799" s="230">
        <v>705592</v>
      </c>
      <c r="B1799" s="230" t="s">
        <v>2906</v>
      </c>
      <c r="C1799" s="230" t="s">
        <v>542</v>
      </c>
      <c r="D1799" s="230" t="s">
        <v>3279</v>
      </c>
      <c r="E1799" s="230">
        <v>1</v>
      </c>
      <c r="F1799" s="231">
        <v>28491</v>
      </c>
      <c r="G1799" s="230" t="s">
        <v>3550</v>
      </c>
      <c r="H1799" s="232" t="s">
        <v>4288</v>
      </c>
      <c r="I1799" s="232" t="s">
        <v>4297</v>
      </c>
      <c r="J1799" s="232" t="s">
        <v>4288</v>
      </c>
      <c r="K1799" s="230" t="s">
        <v>4339</v>
      </c>
      <c r="L1799" s="232" t="s">
        <v>4299</v>
      </c>
    </row>
    <row r="1800" spans="1:12" x14ac:dyDescent="0.3">
      <c r="A1800" s="230">
        <v>706572</v>
      </c>
      <c r="B1800" s="230" t="s">
        <v>3054</v>
      </c>
      <c r="C1800" s="230" t="s">
        <v>64</v>
      </c>
      <c r="D1800" s="230" t="s">
        <v>3687</v>
      </c>
      <c r="E1800" s="230">
        <v>1</v>
      </c>
      <c r="F1800" s="231">
        <v>28352</v>
      </c>
      <c r="G1800" s="230" t="s">
        <v>3688</v>
      </c>
      <c r="H1800" s="232" t="s">
        <v>4288</v>
      </c>
      <c r="I1800" s="232" t="s">
        <v>4292</v>
      </c>
      <c r="J1800" s="232" t="s">
        <v>4288</v>
      </c>
      <c r="K1800" s="230" t="s">
        <v>4338</v>
      </c>
      <c r="L1800" s="232" t="s">
        <v>4288</v>
      </c>
    </row>
    <row r="1801" spans="1:12" x14ac:dyDescent="0.3">
      <c r="A1801" s="230">
        <v>706471</v>
      </c>
      <c r="B1801" s="230" t="s">
        <v>1054</v>
      </c>
      <c r="C1801" s="230" t="s">
        <v>528</v>
      </c>
      <c r="D1801" s="230" t="s">
        <v>3263</v>
      </c>
      <c r="E1801" s="230">
        <v>1</v>
      </c>
      <c r="F1801" s="231">
        <v>28670</v>
      </c>
      <c r="G1801" s="230" t="s">
        <v>261</v>
      </c>
      <c r="H1801" s="232" t="s">
        <v>4288</v>
      </c>
      <c r="I1801" s="232" t="s">
        <v>4293</v>
      </c>
      <c r="J1801" s="232" t="s">
        <v>4288</v>
      </c>
      <c r="K1801" s="230" t="s">
        <v>4338</v>
      </c>
      <c r="L1801" s="232" t="s">
        <v>4288</v>
      </c>
    </row>
    <row r="1802" spans="1:12" x14ac:dyDescent="0.3">
      <c r="A1802" s="230">
        <v>703482</v>
      </c>
      <c r="B1802" s="230" t="s">
        <v>1033</v>
      </c>
      <c r="C1802" s="230" t="s">
        <v>364</v>
      </c>
      <c r="D1802" s="230" t="s">
        <v>3439</v>
      </c>
      <c r="E1802" s="230">
        <v>1</v>
      </c>
      <c r="F1802" s="231">
        <v>29143</v>
      </c>
      <c r="G1802" s="230" t="s">
        <v>279</v>
      </c>
      <c r="H1802" s="232" t="s">
        <v>4288</v>
      </c>
      <c r="I1802" s="232" t="s">
        <v>4294</v>
      </c>
      <c r="J1802" s="232" t="s">
        <v>4288</v>
      </c>
      <c r="K1802" s="230" t="s">
        <v>4338</v>
      </c>
      <c r="L1802" s="232" t="s">
        <v>4301</v>
      </c>
    </row>
    <row r="1803" spans="1:12" x14ac:dyDescent="0.3">
      <c r="A1803" s="230">
        <v>702730</v>
      </c>
      <c r="B1803" s="230" t="s">
        <v>2644</v>
      </c>
      <c r="C1803" s="230" t="s">
        <v>337</v>
      </c>
      <c r="D1803" s="230" t="s">
        <v>3845</v>
      </c>
      <c r="E1803" s="230">
        <v>1</v>
      </c>
      <c r="F1803" s="231">
        <v>27848</v>
      </c>
      <c r="G1803" s="230" t="s">
        <v>261</v>
      </c>
      <c r="H1803" s="232" t="s">
        <v>4288</v>
      </c>
      <c r="I1803" s="232" t="s">
        <v>4296</v>
      </c>
      <c r="J1803" s="232" t="s">
        <v>4288</v>
      </c>
      <c r="K1803" s="230" t="s">
        <v>4338</v>
      </c>
      <c r="L1803" s="232" t="s">
        <v>4288</v>
      </c>
    </row>
    <row r="1804" spans="1:12" x14ac:dyDescent="0.3">
      <c r="A1804" s="230">
        <v>704409</v>
      </c>
      <c r="B1804" s="230" t="s">
        <v>2759</v>
      </c>
      <c r="C1804" s="230" t="s">
        <v>436</v>
      </c>
      <c r="D1804" s="230" t="s">
        <v>3462</v>
      </c>
      <c r="E1804" s="230">
        <v>1</v>
      </c>
      <c r="F1804" s="231">
        <v>28518</v>
      </c>
      <c r="G1804" s="230" t="s">
        <v>3277</v>
      </c>
      <c r="H1804" s="232" t="s">
        <v>4288</v>
      </c>
      <c r="I1804" s="232" t="s">
        <v>4296</v>
      </c>
      <c r="J1804" s="232" t="s">
        <v>4288</v>
      </c>
      <c r="K1804" s="230" t="s">
        <v>4338</v>
      </c>
      <c r="L1804" s="232" t="s">
        <v>4292</v>
      </c>
    </row>
    <row r="1805" spans="1:12" x14ac:dyDescent="0.3">
      <c r="A1805" s="230">
        <v>707076</v>
      </c>
      <c r="B1805" s="230" t="s">
        <v>2519</v>
      </c>
      <c r="C1805" s="230" t="s">
        <v>103</v>
      </c>
      <c r="D1805" s="230" t="s">
        <v>3809</v>
      </c>
      <c r="E1805" s="230">
        <v>1</v>
      </c>
      <c r="F1805" s="231">
        <v>27805</v>
      </c>
      <c r="G1805" s="230" t="s">
        <v>3844</v>
      </c>
      <c r="H1805" s="232" t="s">
        <v>4288</v>
      </c>
      <c r="I1805" s="232" t="s">
        <v>4288</v>
      </c>
      <c r="J1805" s="232" t="s">
        <v>4291</v>
      </c>
      <c r="K1805" s="230" t="s">
        <v>4338</v>
      </c>
      <c r="L1805" s="232" t="s">
        <v>4300</v>
      </c>
    </row>
    <row r="1806" spans="1:12" x14ac:dyDescent="0.3">
      <c r="A1806" s="230">
        <v>701629</v>
      </c>
      <c r="B1806" s="230" t="s">
        <v>2632</v>
      </c>
      <c r="C1806" s="230" t="s">
        <v>103</v>
      </c>
      <c r="D1806" s="230" t="s">
        <v>3303</v>
      </c>
      <c r="E1806" s="230">
        <v>1</v>
      </c>
      <c r="F1806" s="231">
        <v>28775</v>
      </c>
      <c r="G1806" s="230" t="s">
        <v>3304</v>
      </c>
      <c r="H1806" s="232" t="s">
        <v>4288</v>
      </c>
      <c r="I1806" s="232" t="s">
        <v>4294</v>
      </c>
      <c r="J1806" s="232" t="s">
        <v>4291</v>
      </c>
      <c r="K1806" s="230" t="s">
        <v>4338</v>
      </c>
      <c r="L1806" s="232" t="s">
        <v>4294</v>
      </c>
    </row>
    <row r="1807" spans="1:12" x14ac:dyDescent="0.3">
      <c r="A1807" s="230">
        <v>707032</v>
      </c>
      <c r="B1807" s="230" t="s">
        <v>3219</v>
      </c>
      <c r="C1807" s="230" t="s">
        <v>69</v>
      </c>
      <c r="D1807" s="230" t="s">
        <v>3798</v>
      </c>
      <c r="E1807" s="230">
        <v>1</v>
      </c>
      <c r="F1807" s="231">
        <v>27468</v>
      </c>
      <c r="G1807" s="230" t="s">
        <v>3839</v>
      </c>
      <c r="H1807" s="232" t="s">
        <v>4288</v>
      </c>
      <c r="I1807" s="232" t="s">
        <v>4288</v>
      </c>
      <c r="J1807" s="232" t="s">
        <v>4288</v>
      </c>
      <c r="K1807" s="230" t="s">
        <v>4337</v>
      </c>
      <c r="L1807" s="232" t="s">
        <v>4295</v>
      </c>
    </row>
    <row r="1808" spans="1:12" x14ac:dyDescent="0.3">
      <c r="A1808" s="230">
        <v>706841</v>
      </c>
      <c r="B1808" s="230" t="s">
        <v>3151</v>
      </c>
      <c r="C1808" s="230" t="s">
        <v>61</v>
      </c>
      <c r="D1808" s="230" t="s">
        <v>3754</v>
      </c>
      <c r="E1808" s="230">
        <v>1</v>
      </c>
      <c r="F1808" s="231">
        <v>28140</v>
      </c>
      <c r="G1808" s="230" t="s">
        <v>3847</v>
      </c>
      <c r="H1808" s="232" t="s">
        <v>4288</v>
      </c>
      <c r="I1808" s="232" t="s">
        <v>4288</v>
      </c>
      <c r="J1808" s="232" t="s">
        <v>4288</v>
      </c>
      <c r="K1808" s="230" t="s">
        <v>4337</v>
      </c>
      <c r="L1808" s="232" t="s">
        <v>4288</v>
      </c>
    </row>
    <row r="1809" spans="1:12" x14ac:dyDescent="0.3">
      <c r="A1809" s="230">
        <v>702872</v>
      </c>
      <c r="B1809" s="230" t="s">
        <v>1042</v>
      </c>
      <c r="C1809" s="230" t="s">
        <v>78</v>
      </c>
      <c r="D1809" s="230" t="s">
        <v>3347</v>
      </c>
      <c r="E1809" s="230">
        <v>1</v>
      </c>
      <c r="F1809" s="231">
        <v>27771</v>
      </c>
      <c r="G1809" s="230" t="s">
        <v>3348</v>
      </c>
      <c r="H1809" s="232" t="s">
        <v>4288</v>
      </c>
      <c r="I1809" s="232" t="s">
        <v>4288</v>
      </c>
      <c r="J1809" s="232" t="s">
        <v>4288</v>
      </c>
      <c r="K1809" s="230" t="s">
        <v>4337</v>
      </c>
      <c r="L1809" s="232" t="s">
        <v>4299</v>
      </c>
    </row>
    <row r="1810" spans="1:12" x14ac:dyDescent="0.3">
      <c r="A1810" s="230">
        <v>702598</v>
      </c>
      <c r="B1810" s="230" t="s">
        <v>1664</v>
      </c>
      <c r="C1810" s="230" t="s">
        <v>75</v>
      </c>
      <c r="D1810" s="230" t="s">
        <v>3334</v>
      </c>
      <c r="E1810" s="230">
        <v>1</v>
      </c>
      <c r="F1810" s="231">
        <v>28008</v>
      </c>
      <c r="G1810" s="230" t="s">
        <v>3335</v>
      </c>
      <c r="H1810" s="232" t="s">
        <v>4288</v>
      </c>
      <c r="I1810" s="232" t="s">
        <v>4288</v>
      </c>
      <c r="J1810" s="232" t="s">
        <v>4291</v>
      </c>
      <c r="K1810" s="230" t="s">
        <v>4337</v>
      </c>
      <c r="L1810" s="232" t="s">
        <v>4288</v>
      </c>
    </row>
    <row r="1811" spans="1:12" x14ac:dyDescent="0.3">
      <c r="A1811" s="230">
        <v>704140</v>
      </c>
      <c r="B1811" s="230" t="s">
        <v>1037</v>
      </c>
      <c r="C1811" s="230" t="s">
        <v>71</v>
      </c>
      <c r="D1811" s="230" t="s">
        <v>3446</v>
      </c>
      <c r="E1811" s="230">
        <v>1</v>
      </c>
      <c r="F1811" s="231">
        <v>26923</v>
      </c>
      <c r="G1811" s="230" t="s">
        <v>4274</v>
      </c>
      <c r="H1811" s="232" t="s">
        <v>4288</v>
      </c>
      <c r="I1811" s="232" t="s">
        <v>4294</v>
      </c>
      <c r="J1811" s="232" t="s">
        <v>4291</v>
      </c>
      <c r="K1811" s="230" t="s">
        <v>4337</v>
      </c>
      <c r="L1811" s="232" t="s">
        <v>4302</v>
      </c>
    </row>
    <row r="1812" spans="1:12" x14ac:dyDescent="0.3">
      <c r="A1812" s="230">
        <v>703323</v>
      </c>
      <c r="B1812" s="230" t="s">
        <v>2673</v>
      </c>
      <c r="C1812" s="230" t="s">
        <v>145</v>
      </c>
      <c r="D1812" s="230" t="s">
        <v>3846</v>
      </c>
      <c r="E1812" s="230">
        <v>1</v>
      </c>
      <c r="F1812" s="231">
        <v>28126</v>
      </c>
      <c r="G1812" s="230" t="s">
        <v>3382</v>
      </c>
      <c r="H1812" s="232" t="s">
        <v>4288</v>
      </c>
      <c r="I1812" s="232" t="s">
        <v>4296</v>
      </c>
      <c r="J1812" s="232" t="s">
        <v>4291</v>
      </c>
      <c r="K1812" s="230" t="s">
        <v>4337</v>
      </c>
      <c r="L1812" s="232" t="s">
        <v>4295</v>
      </c>
    </row>
    <row r="1813" spans="1:12" x14ac:dyDescent="0.3">
      <c r="A1813" s="230">
        <v>707124</v>
      </c>
      <c r="B1813" s="230" t="s">
        <v>1010</v>
      </c>
      <c r="C1813" s="230" t="s">
        <v>648</v>
      </c>
      <c r="D1813" s="230" t="s">
        <v>3810</v>
      </c>
      <c r="E1813" s="230">
        <v>1</v>
      </c>
      <c r="F1813" s="231">
        <v>27760</v>
      </c>
      <c r="G1813" s="230" t="s">
        <v>261</v>
      </c>
      <c r="H1813" s="232" t="s">
        <v>4288</v>
      </c>
      <c r="I1813" s="232" t="s">
        <v>4288</v>
      </c>
      <c r="J1813" s="232" t="s">
        <v>4288</v>
      </c>
      <c r="K1813" s="230" t="s">
        <v>4336</v>
      </c>
      <c r="L1813" s="232" t="s">
        <v>4288</v>
      </c>
    </row>
    <row r="1814" spans="1:12" x14ac:dyDescent="0.3">
      <c r="A1814" s="230">
        <v>706178</v>
      </c>
      <c r="B1814" s="230" t="s">
        <v>2535</v>
      </c>
      <c r="C1814" s="230" t="s">
        <v>241</v>
      </c>
      <c r="D1814" s="230" t="s">
        <v>3402</v>
      </c>
      <c r="E1814" s="230">
        <v>1</v>
      </c>
      <c r="F1814" s="231">
        <v>25942</v>
      </c>
      <c r="G1814" s="230" t="s">
        <v>3613</v>
      </c>
      <c r="H1814" s="232" t="s">
        <v>4288</v>
      </c>
      <c r="I1814" s="232" t="s">
        <v>4292</v>
      </c>
      <c r="J1814" s="232" t="s">
        <v>4291</v>
      </c>
      <c r="K1814" s="230" t="s">
        <v>4336</v>
      </c>
      <c r="L1814" s="232" t="s">
        <v>4298</v>
      </c>
    </row>
    <row r="1815" spans="1:12" x14ac:dyDescent="0.3">
      <c r="A1815" s="230">
        <v>706892</v>
      </c>
      <c r="B1815" s="230" t="s">
        <v>936</v>
      </c>
      <c r="C1815" s="230" t="s">
        <v>92</v>
      </c>
      <c r="D1815" s="230" t="s">
        <v>3679</v>
      </c>
      <c r="E1815" s="230">
        <v>1</v>
      </c>
      <c r="F1815" s="231">
        <v>27662</v>
      </c>
      <c r="G1815" s="230" t="s">
        <v>3359</v>
      </c>
      <c r="H1815" s="232" t="s">
        <v>4288</v>
      </c>
      <c r="I1815" s="232" t="s">
        <v>4293</v>
      </c>
      <c r="J1815" s="232" t="s">
        <v>4291</v>
      </c>
      <c r="K1815" s="230" t="s">
        <v>4335</v>
      </c>
      <c r="L1815" s="232" t="s">
        <v>4294</v>
      </c>
    </row>
    <row r="1816" spans="1:12" x14ac:dyDescent="0.3">
      <c r="A1816" s="230">
        <v>706777</v>
      </c>
      <c r="B1816" s="230" t="s">
        <v>3125</v>
      </c>
      <c r="C1816" s="230" t="s">
        <v>103</v>
      </c>
      <c r="D1816" s="230" t="s">
        <v>3734</v>
      </c>
      <c r="E1816" s="230">
        <v>1</v>
      </c>
      <c r="F1816" s="231">
        <v>27364</v>
      </c>
      <c r="G1816" s="230" t="s">
        <v>3359</v>
      </c>
      <c r="H1816" s="232" t="s">
        <v>4288</v>
      </c>
      <c r="I1816" s="232" t="s">
        <v>4293</v>
      </c>
      <c r="J1816" s="232" t="s">
        <v>4291</v>
      </c>
      <c r="K1816" s="230" t="s">
        <v>4334</v>
      </c>
      <c r="L1816" s="232" t="s">
        <v>4294</v>
      </c>
    </row>
    <row r="1817" spans="1:12" x14ac:dyDescent="0.3">
      <c r="A1817" s="230">
        <v>700987</v>
      </c>
      <c r="B1817" s="230" t="s">
        <v>794</v>
      </c>
      <c r="C1817" s="230" t="s">
        <v>97</v>
      </c>
      <c r="D1817" s="230" t="s">
        <v>3831</v>
      </c>
      <c r="E1817" s="230">
        <v>1</v>
      </c>
      <c r="F1817" s="231">
        <v>25682</v>
      </c>
      <c r="G1817" s="230" t="s">
        <v>3283</v>
      </c>
      <c r="H1817" s="232" t="s">
        <v>4288</v>
      </c>
      <c r="I1817" s="232" t="s">
        <v>4294</v>
      </c>
      <c r="J1817" s="232" t="s">
        <v>4288</v>
      </c>
      <c r="K1817" s="230" t="s">
        <v>4332</v>
      </c>
      <c r="L1817" s="232" t="s">
        <v>4301</v>
      </c>
    </row>
    <row r="1818" spans="1:12" x14ac:dyDescent="0.3">
      <c r="A1818" s="230">
        <v>702460</v>
      </c>
      <c r="B1818" s="230" t="s">
        <v>2637</v>
      </c>
      <c r="C1818" s="230" t="s">
        <v>495</v>
      </c>
      <c r="D1818" s="230" t="s">
        <v>3325</v>
      </c>
      <c r="E1818" s="230">
        <v>1</v>
      </c>
      <c r="F1818" s="231">
        <v>25987</v>
      </c>
      <c r="G1818" s="230" t="s">
        <v>261</v>
      </c>
      <c r="H1818" s="232" t="s">
        <v>4288</v>
      </c>
      <c r="I1818" s="232" t="s">
        <v>4296</v>
      </c>
      <c r="J1818" s="232" t="s">
        <v>4288</v>
      </c>
      <c r="K1818" s="230" t="s">
        <v>4331</v>
      </c>
      <c r="L1818" s="232" t="s">
        <v>4288</v>
      </c>
    </row>
    <row r="1819" spans="1:12" x14ac:dyDescent="0.3">
      <c r="A1819" s="230">
        <v>706940</v>
      </c>
      <c r="B1819" s="230" t="s">
        <v>3183</v>
      </c>
      <c r="C1819" s="230" t="s">
        <v>356</v>
      </c>
      <c r="D1819" s="230" t="s">
        <v>3828</v>
      </c>
      <c r="E1819" s="230">
        <v>1</v>
      </c>
      <c r="F1819" s="231">
        <v>24476</v>
      </c>
      <c r="G1819" s="230" t="s">
        <v>3829</v>
      </c>
      <c r="H1819" s="232" t="s">
        <v>4288</v>
      </c>
      <c r="I1819" s="232" t="s">
        <v>4288</v>
      </c>
      <c r="J1819" s="232" t="s">
        <v>4291</v>
      </c>
      <c r="K1819" s="230" t="s">
        <v>4331</v>
      </c>
      <c r="L1819" s="232" t="s">
        <v>4288</v>
      </c>
    </row>
    <row r="1820" spans="1:12" x14ac:dyDescent="0.3">
      <c r="A1820" s="230">
        <v>707027</v>
      </c>
      <c r="B1820" s="230" t="s">
        <v>433</v>
      </c>
      <c r="C1820" s="230" t="s">
        <v>68</v>
      </c>
      <c r="D1820" s="230" t="s">
        <v>3795</v>
      </c>
      <c r="E1820" s="230">
        <v>1</v>
      </c>
      <c r="F1820" s="231">
        <v>24525</v>
      </c>
      <c r="G1820" s="230" t="s">
        <v>3316</v>
      </c>
      <c r="H1820" s="232" t="s">
        <v>4291</v>
      </c>
      <c r="I1820" s="232" t="s">
        <v>4293</v>
      </c>
      <c r="J1820" s="232" t="s">
        <v>4288</v>
      </c>
      <c r="K1820" s="230" t="s">
        <v>4328</v>
      </c>
    </row>
    <row r="1821" spans="1:12" x14ac:dyDescent="0.3">
      <c r="A1821" s="230">
        <v>706945</v>
      </c>
      <c r="B1821" s="230" t="s">
        <v>3185</v>
      </c>
      <c r="C1821" s="230" t="s">
        <v>199</v>
      </c>
      <c r="D1821" s="230" t="s">
        <v>3782</v>
      </c>
      <c r="E1821" s="230">
        <v>1</v>
      </c>
      <c r="F1821" s="231">
        <v>24679</v>
      </c>
      <c r="G1821" s="230" t="s">
        <v>3388</v>
      </c>
      <c r="H1821" s="232" t="s">
        <v>4288</v>
      </c>
      <c r="I1821" s="232" t="s">
        <v>4288</v>
      </c>
      <c r="J1821" s="232" t="s">
        <v>4288</v>
      </c>
      <c r="K1821" s="230" t="s">
        <v>4327</v>
      </c>
      <c r="L1821" s="232" t="s">
        <v>4288</v>
      </c>
    </row>
    <row r="1822" spans="1:12" x14ac:dyDescent="0.3">
      <c r="A1822" s="230">
        <v>703638</v>
      </c>
      <c r="B1822" s="230" t="s">
        <v>2696</v>
      </c>
      <c r="C1822" s="230" t="s">
        <v>2697</v>
      </c>
      <c r="D1822" s="230" t="s">
        <v>3410</v>
      </c>
      <c r="E1822" s="230">
        <v>1</v>
      </c>
      <c r="F1822" s="231">
        <v>24754</v>
      </c>
      <c r="G1822" s="230" t="s">
        <v>3411</v>
      </c>
      <c r="H1822" s="232" t="s">
        <v>4288</v>
      </c>
      <c r="I1822" s="232" t="s">
        <v>4296</v>
      </c>
      <c r="J1822" s="232" t="s">
        <v>4288</v>
      </c>
      <c r="K1822" s="230" t="s">
        <v>4327</v>
      </c>
      <c r="L1822" s="232" t="s">
        <v>4288</v>
      </c>
    </row>
    <row r="1823" spans="1:12" x14ac:dyDescent="0.3">
      <c r="A1823" s="230">
        <v>707077</v>
      </c>
      <c r="B1823" s="230" t="s">
        <v>968</v>
      </c>
      <c r="C1823" s="230" t="s">
        <v>122</v>
      </c>
      <c r="D1823" s="230" t="s">
        <v>3810</v>
      </c>
      <c r="E1823" s="230">
        <v>1</v>
      </c>
      <c r="F1823" s="231">
        <v>35115</v>
      </c>
      <c r="G1823" s="230" t="s">
        <v>3811</v>
      </c>
      <c r="H1823" s="232" t="s">
        <v>4288</v>
      </c>
      <c r="I1823" s="232" t="s">
        <v>4288</v>
      </c>
      <c r="J1823" s="232" t="s">
        <v>4288</v>
      </c>
      <c r="L1823" s="232" t="s">
        <v>4292</v>
      </c>
    </row>
    <row r="1824" spans="1:12" x14ac:dyDescent="0.3">
      <c r="A1824" s="230">
        <v>706981</v>
      </c>
      <c r="B1824" s="230" t="s">
        <v>2450</v>
      </c>
      <c r="C1824" s="230" t="s">
        <v>526</v>
      </c>
      <c r="D1824" s="230" t="s">
        <v>4068</v>
      </c>
      <c r="E1824" s="230">
        <v>1</v>
      </c>
      <c r="F1824" s="231">
        <v>37165</v>
      </c>
      <c r="G1824" s="230" t="s">
        <v>271</v>
      </c>
      <c r="H1824" s="232" t="s">
        <v>4288</v>
      </c>
      <c r="I1824" s="232" t="s">
        <v>4288</v>
      </c>
      <c r="J1824" s="232" t="s">
        <v>4291</v>
      </c>
      <c r="L1824" s="232" t="s">
        <v>4291</v>
      </c>
    </row>
    <row r="1825" spans="1:12" x14ac:dyDescent="0.3">
      <c r="A1825" s="230">
        <v>703731</v>
      </c>
      <c r="B1825" s="230" t="s">
        <v>2704</v>
      </c>
      <c r="C1825" s="230" t="s">
        <v>420</v>
      </c>
      <c r="D1825" s="230" t="s">
        <v>4020</v>
      </c>
      <c r="E1825" s="230">
        <v>1</v>
      </c>
      <c r="F1825" s="231">
        <v>35431</v>
      </c>
      <c r="G1825" s="230" t="s">
        <v>3421</v>
      </c>
      <c r="H1825" s="232" t="s">
        <v>4288</v>
      </c>
      <c r="I1825" s="232" t="s">
        <v>4294</v>
      </c>
      <c r="J1825" s="232" t="s">
        <v>4291</v>
      </c>
      <c r="L1825" s="232" t="s">
        <v>4288</v>
      </c>
    </row>
    <row r="1826" spans="1:12" x14ac:dyDescent="0.3">
      <c r="A1826" s="230">
        <v>700923</v>
      </c>
      <c r="B1826" s="230" t="s">
        <v>1114</v>
      </c>
      <c r="C1826" s="230" t="s">
        <v>66</v>
      </c>
      <c r="D1826" s="230" t="s">
        <v>3280</v>
      </c>
      <c r="E1826" s="230">
        <v>1</v>
      </c>
      <c r="F1826" s="231">
        <v>32422</v>
      </c>
      <c r="G1826" s="230" t="s">
        <v>3281</v>
      </c>
      <c r="H1826" s="232" t="s">
        <v>4288</v>
      </c>
      <c r="I1826" s="232" t="s">
        <v>4296</v>
      </c>
      <c r="J1826" s="232" t="s">
        <v>4291</v>
      </c>
      <c r="L1826" s="232" t="s">
        <v>4296</v>
      </c>
    </row>
    <row r="1827" spans="1:12" x14ac:dyDescent="0.3">
      <c r="A1827" s="230">
        <v>706335</v>
      </c>
      <c r="B1827" s="230" t="s">
        <v>2586</v>
      </c>
      <c r="C1827" s="230" t="s">
        <v>155</v>
      </c>
      <c r="D1827" s="230" t="s">
        <v>3445</v>
      </c>
      <c r="E1827" s="230">
        <v>2</v>
      </c>
      <c r="F1827" s="231">
        <v>33543</v>
      </c>
      <c r="G1827" s="230" t="s">
        <v>261</v>
      </c>
      <c r="H1827" s="232" t="s">
        <v>4288</v>
      </c>
      <c r="I1827" s="232" t="s">
        <v>4288</v>
      </c>
      <c r="J1827" s="232" t="s">
        <v>4291</v>
      </c>
      <c r="K1827" s="230" t="s">
        <v>4361</v>
      </c>
      <c r="L1827" s="232" t="s">
        <v>4303</v>
      </c>
    </row>
    <row r="1828" spans="1:12" x14ac:dyDescent="0.3">
      <c r="A1828" s="230">
        <v>704403</v>
      </c>
      <c r="B1828" s="230" t="s">
        <v>2758</v>
      </c>
      <c r="C1828" s="230" t="s">
        <v>328</v>
      </c>
      <c r="D1828" s="230" t="s">
        <v>3358</v>
      </c>
      <c r="E1828" s="230">
        <v>2</v>
      </c>
      <c r="F1828" s="231">
        <v>35860</v>
      </c>
      <c r="G1828" s="230" t="s">
        <v>3494</v>
      </c>
      <c r="H1828" s="232" t="s">
        <v>4288</v>
      </c>
      <c r="I1828" s="232" t="s">
        <v>4294</v>
      </c>
      <c r="J1828" s="232" t="s">
        <v>4291</v>
      </c>
      <c r="K1828" s="230" t="s">
        <v>4361</v>
      </c>
      <c r="L1828" s="232" t="s">
        <v>4288</v>
      </c>
    </row>
    <row r="1829" spans="1:12" x14ac:dyDescent="0.3">
      <c r="A1829" s="230">
        <v>706629</v>
      </c>
      <c r="B1829" s="230" t="s">
        <v>3068</v>
      </c>
      <c r="C1829" s="230" t="s">
        <v>593</v>
      </c>
      <c r="D1829" s="230" t="s">
        <v>3696</v>
      </c>
      <c r="E1829" s="230">
        <v>2</v>
      </c>
      <c r="F1829" s="231">
        <v>28491</v>
      </c>
      <c r="G1829" s="230" t="s">
        <v>3293</v>
      </c>
      <c r="H1829" s="232" t="s">
        <v>4288</v>
      </c>
      <c r="I1829" s="232" t="s">
        <v>4295</v>
      </c>
      <c r="J1829" s="232" t="s">
        <v>4291</v>
      </c>
      <c r="K1829" s="230" t="s">
        <v>4361</v>
      </c>
      <c r="L1829" s="232" t="s">
        <v>4288</v>
      </c>
    </row>
    <row r="1830" spans="1:12" x14ac:dyDescent="0.3">
      <c r="A1830" s="230">
        <v>707005</v>
      </c>
      <c r="B1830" s="230" t="s">
        <v>2501</v>
      </c>
      <c r="C1830" s="230" t="s">
        <v>370</v>
      </c>
      <c r="D1830" s="230" t="s">
        <v>3393</v>
      </c>
      <c r="E1830" s="230">
        <v>2</v>
      </c>
      <c r="F1830" s="231">
        <v>36892</v>
      </c>
      <c r="G1830" s="230" t="s">
        <v>261</v>
      </c>
      <c r="H1830" s="232" t="s">
        <v>4288</v>
      </c>
      <c r="I1830" s="232" t="s">
        <v>4288</v>
      </c>
      <c r="J1830" s="232" t="s">
        <v>4288</v>
      </c>
      <c r="K1830" s="230" t="s">
        <v>4360</v>
      </c>
      <c r="L1830" s="232" t="s">
        <v>4288</v>
      </c>
    </row>
    <row r="1831" spans="1:12" x14ac:dyDescent="0.3">
      <c r="A1831" s="230">
        <v>706638</v>
      </c>
      <c r="B1831" s="230" t="s">
        <v>2345</v>
      </c>
      <c r="C1831" s="230" t="s">
        <v>353</v>
      </c>
      <c r="D1831" s="230" t="s">
        <v>3701</v>
      </c>
      <c r="E1831" s="230">
        <v>2</v>
      </c>
      <c r="F1831" s="231">
        <v>35991</v>
      </c>
      <c r="G1831" s="230" t="s">
        <v>3702</v>
      </c>
      <c r="H1831" s="232" t="s">
        <v>4288</v>
      </c>
      <c r="I1831" s="232" t="s">
        <v>4288</v>
      </c>
      <c r="J1831" s="232" t="s">
        <v>4288</v>
      </c>
      <c r="K1831" s="230" t="s">
        <v>4360</v>
      </c>
      <c r="L1831" s="232" t="s">
        <v>4292</v>
      </c>
    </row>
    <row r="1832" spans="1:12" x14ac:dyDescent="0.3">
      <c r="A1832" s="230">
        <v>706881</v>
      </c>
      <c r="B1832" s="230" t="s">
        <v>3167</v>
      </c>
      <c r="C1832" s="230" t="s">
        <v>398</v>
      </c>
      <c r="D1832" s="230" t="s">
        <v>3763</v>
      </c>
      <c r="E1832" s="230">
        <v>2</v>
      </c>
      <c r="F1832" s="231">
        <v>36861</v>
      </c>
      <c r="G1832" s="230" t="s">
        <v>3764</v>
      </c>
      <c r="H1832" s="232" t="s">
        <v>4288</v>
      </c>
      <c r="I1832" s="232" t="s">
        <v>4288</v>
      </c>
      <c r="J1832" s="232" t="s">
        <v>4288</v>
      </c>
      <c r="K1832" s="230" t="s">
        <v>4360</v>
      </c>
      <c r="L1832" s="232" t="s">
        <v>4299</v>
      </c>
    </row>
    <row r="1833" spans="1:12" x14ac:dyDescent="0.3">
      <c r="A1833" s="230">
        <v>706904</v>
      </c>
      <c r="B1833" s="230" t="s">
        <v>3179</v>
      </c>
      <c r="C1833" s="230" t="s">
        <v>328</v>
      </c>
      <c r="D1833" s="230" t="s">
        <v>90</v>
      </c>
      <c r="E1833" s="230">
        <v>2</v>
      </c>
      <c r="F1833" s="231">
        <v>36873</v>
      </c>
      <c r="G1833" s="230" t="s">
        <v>3320</v>
      </c>
      <c r="H1833" s="232" t="s">
        <v>4288</v>
      </c>
      <c r="I1833" s="232" t="s">
        <v>4288</v>
      </c>
      <c r="J1833" s="232" t="s">
        <v>4288</v>
      </c>
      <c r="K1833" s="230" t="s">
        <v>4360</v>
      </c>
      <c r="L1833" s="232" t="s">
        <v>4306</v>
      </c>
    </row>
    <row r="1834" spans="1:12" x14ac:dyDescent="0.3">
      <c r="A1834" s="230">
        <v>707057</v>
      </c>
      <c r="B1834" s="230" t="s">
        <v>3227</v>
      </c>
      <c r="C1834" s="230" t="s">
        <v>326</v>
      </c>
      <c r="D1834" s="230" t="s">
        <v>4066</v>
      </c>
      <c r="E1834" s="230">
        <v>2</v>
      </c>
      <c r="F1834" s="231">
        <v>36703</v>
      </c>
      <c r="G1834" s="230" t="s">
        <v>4067</v>
      </c>
      <c r="H1834" s="232" t="s">
        <v>4288</v>
      </c>
      <c r="I1834" s="232" t="s">
        <v>4293</v>
      </c>
      <c r="J1834" s="232" t="s">
        <v>4288</v>
      </c>
      <c r="K1834" s="230" t="s">
        <v>4360</v>
      </c>
      <c r="L1834" s="232" t="s">
        <v>4299</v>
      </c>
    </row>
    <row r="1835" spans="1:12" x14ac:dyDescent="0.3">
      <c r="A1835" s="230">
        <v>707010</v>
      </c>
      <c r="B1835" s="230" t="s">
        <v>867</v>
      </c>
      <c r="C1835" s="230" t="s">
        <v>69</v>
      </c>
      <c r="D1835" s="230" t="s">
        <v>3728</v>
      </c>
      <c r="E1835" s="230">
        <v>2</v>
      </c>
      <c r="F1835" s="231">
        <v>36558</v>
      </c>
      <c r="G1835" s="230" t="s">
        <v>3793</v>
      </c>
      <c r="H1835" s="232" t="s">
        <v>4288</v>
      </c>
      <c r="I1835" s="232" t="s">
        <v>4288</v>
      </c>
      <c r="J1835" s="232" t="s">
        <v>4291</v>
      </c>
      <c r="K1835" s="230" t="s">
        <v>4360</v>
      </c>
      <c r="L1835" s="232" t="s">
        <v>4302</v>
      </c>
    </row>
    <row r="1836" spans="1:12" x14ac:dyDescent="0.3">
      <c r="A1836" s="230">
        <v>707096</v>
      </c>
      <c r="B1836" s="230" t="s">
        <v>3238</v>
      </c>
      <c r="C1836" s="230" t="s">
        <v>146</v>
      </c>
      <c r="D1836" s="230" t="s">
        <v>3801</v>
      </c>
      <c r="E1836" s="230">
        <v>2</v>
      </c>
      <c r="F1836" s="231">
        <v>36376</v>
      </c>
      <c r="G1836" s="230" t="s">
        <v>3375</v>
      </c>
      <c r="H1836" s="232" t="s">
        <v>4288</v>
      </c>
      <c r="I1836" s="232" t="s">
        <v>4288</v>
      </c>
      <c r="J1836" s="232" t="s">
        <v>4291</v>
      </c>
      <c r="K1836" s="230" t="s">
        <v>4360</v>
      </c>
      <c r="L1836" s="232" t="s">
        <v>4301</v>
      </c>
    </row>
    <row r="1837" spans="1:12" x14ac:dyDescent="0.3">
      <c r="A1837" s="230">
        <v>706694</v>
      </c>
      <c r="B1837" s="230" t="s">
        <v>2375</v>
      </c>
      <c r="C1837" s="230" t="s">
        <v>247</v>
      </c>
      <c r="D1837" s="230" t="s">
        <v>3713</v>
      </c>
      <c r="E1837" s="230">
        <v>2</v>
      </c>
      <c r="F1837" s="231">
        <v>34227</v>
      </c>
      <c r="G1837" s="230" t="s">
        <v>261</v>
      </c>
      <c r="H1837" s="232" t="s">
        <v>4288</v>
      </c>
      <c r="I1837" s="232" t="s">
        <v>4288</v>
      </c>
      <c r="J1837" s="232" t="s">
        <v>4291</v>
      </c>
      <c r="K1837" s="230" t="s">
        <v>4360</v>
      </c>
      <c r="L1837" s="232" t="s">
        <v>4288</v>
      </c>
    </row>
    <row r="1838" spans="1:12" x14ac:dyDescent="0.3">
      <c r="A1838" s="230">
        <v>706247</v>
      </c>
      <c r="B1838" s="230" t="s">
        <v>2548</v>
      </c>
      <c r="C1838" s="230" t="s">
        <v>331</v>
      </c>
      <c r="D1838" s="230" t="s">
        <v>3451</v>
      </c>
      <c r="E1838" s="230">
        <v>2</v>
      </c>
      <c r="F1838" s="231">
        <v>33624</v>
      </c>
      <c r="G1838" s="230" t="s">
        <v>271</v>
      </c>
      <c r="H1838" s="232" t="s">
        <v>4288</v>
      </c>
      <c r="I1838" s="232" t="s">
        <v>4288</v>
      </c>
      <c r="J1838" s="232" t="s">
        <v>4291</v>
      </c>
      <c r="K1838" s="230" t="s">
        <v>4360</v>
      </c>
      <c r="L1838" s="232" t="s">
        <v>4288</v>
      </c>
    </row>
    <row r="1839" spans="1:12" x14ac:dyDescent="0.3">
      <c r="A1839" s="230">
        <v>706887</v>
      </c>
      <c r="B1839" s="230" t="s">
        <v>3171</v>
      </c>
      <c r="C1839" s="230" t="s">
        <v>80</v>
      </c>
      <c r="D1839" s="230" t="s">
        <v>3765</v>
      </c>
      <c r="E1839" s="230">
        <v>2</v>
      </c>
      <c r="F1839" s="231">
        <v>36815</v>
      </c>
      <c r="G1839" s="230" t="s">
        <v>3320</v>
      </c>
      <c r="H1839" s="232" t="s">
        <v>4288</v>
      </c>
      <c r="I1839" s="232" t="s">
        <v>4288</v>
      </c>
      <c r="J1839" s="232" t="s">
        <v>4291</v>
      </c>
      <c r="K1839" s="230" t="s">
        <v>4360</v>
      </c>
      <c r="L1839" s="232" t="s">
        <v>4292</v>
      </c>
    </row>
    <row r="1840" spans="1:12" x14ac:dyDescent="0.3">
      <c r="A1840" s="230">
        <v>700905</v>
      </c>
      <c r="B1840" s="230" t="s">
        <v>2622</v>
      </c>
      <c r="C1840" s="230" t="s">
        <v>336</v>
      </c>
      <c r="D1840" s="230" t="s">
        <v>3274</v>
      </c>
      <c r="E1840" s="230">
        <v>2</v>
      </c>
      <c r="F1840" s="231">
        <v>32816</v>
      </c>
      <c r="G1840" s="230" t="s">
        <v>261</v>
      </c>
      <c r="H1840" s="232" t="s">
        <v>4288</v>
      </c>
      <c r="I1840" s="232" t="s">
        <v>4296</v>
      </c>
      <c r="J1840" s="232" t="s">
        <v>4291</v>
      </c>
      <c r="K1840" s="230" t="s">
        <v>4360</v>
      </c>
      <c r="L1840" s="232" t="s">
        <v>4288</v>
      </c>
    </row>
    <row r="1841" spans="1:12" x14ac:dyDescent="0.3">
      <c r="A1841" s="230">
        <v>706551</v>
      </c>
      <c r="B1841" s="230" t="s">
        <v>3045</v>
      </c>
      <c r="C1841" s="230" t="s">
        <v>401</v>
      </c>
      <c r="D1841" s="230" t="s">
        <v>3592</v>
      </c>
      <c r="E1841" s="230">
        <v>2</v>
      </c>
      <c r="F1841" s="231">
        <v>36526</v>
      </c>
      <c r="G1841" s="230" t="s">
        <v>4062</v>
      </c>
      <c r="H1841" s="232" t="s">
        <v>4288</v>
      </c>
      <c r="I1841" s="232" t="s">
        <v>4288</v>
      </c>
      <c r="J1841" s="232" t="s">
        <v>4288</v>
      </c>
      <c r="K1841" s="230" t="s">
        <v>4359</v>
      </c>
      <c r="L1841" s="232" t="s">
        <v>4294</v>
      </c>
    </row>
    <row r="1842" spans="1:12" x14ac:dyDescent="0.3">
      <c r="A1842" s="230">
        <v>706830</v>
      </c>
      <c r="B1842" s="230" t="s">
        <v>3144</v>
      </c>
      <c r="C1842" s="230" t="s">
        <v>139</v>
      </c>
      <c r="D1842" s="230" t="s">
        <v>3912</v>
      </c>
      <c r="E1842" s="230">
        <v>2</v>
      </c>
      <c r="F1842" s="231">
        <v>36557</v>
      </c>
      <c r="G1842" s="230" t="s">
        <v>261</v>
      </c>
      <c r="H1842" s="232" t="s">
        <v>4288</v>
      </c>
      <c r="I1842" s="232" t="s">
        <v>4288</v>
      </c>
      <c r="J1842" s="232" t="s">
        <v>4288</v>
      </c>
      <c r="K1842" s="230" t="s">
        <v>4359</v>
      </c>
      <c r="L1842" s="232" t="s">
        <v>4301</v>
      </c>
    </row>
    <row r="1843" spans="1:12" x14ac:dyDescent="0.3">
      <c r="A1843" s="230">
        <v>706929</v>
      </c>
      <c r="B1843" s="230" t="s">
        <v>2441</v>
      </c>
      <c r="C1843" s="230" t="s">
        <v>134</v>
      </c>
      <c r="D1843" s="230" t="s">
        <v>3370</v>
      </c>
      <c r="E1843" s="230">
        <v>2</v>
      </c>
      <c r="F1843" s="231">
        <v>36222</v>
      </c>
      <c r="G1843" s="230" t="s">
        <v>3634</v>
      </c>
      <c r="H1843" s="232" t="s">
        <v>4288</v>
      </c>
      <c r="I1843" s="232" t="s">
        <v>4288</v>
      </c>
      <c r="J1843" s="232" t="s">
        <v>4288</v>
      </c>
      <c r="K1843" s="230" t="s">
        <v>4359</v>
      </c>
      <c r="L1843" s="232" t="s">
        <v>4292</v>
      </c>
    </row>
    <row r="1844" spans="1:12" x14ac:dyDescent="0.3">
      <c r="A1844" s="230">
        <v>706726</v>
      </c>
      <c r="B1844" s="230" t="s">
        <v>2391</v>
      </c>
      <c r="C1844" s="230" t="s">
        <v>2392</v>
      </c>
      <c r="D1844" s="230" t="s">
        <v>3592</v>
      </c>
      <c r="E1844" s="230">
        <v>2</v>
      </c>
      <c r="F1844" s="231">
        <v>36393</v>
      </c>
      <c r="G1844" s="230" t="s">
        <v>261</v>
      </c>
      <c r="H1844" s="232" t="s">
        <v>4288</v>
      </c>
      <c r="I1844" s="232" t="s">
        <v>4288</v>
      </c>
      <c r="J1844" s="232" t="s">
        <v>4288</v>
      </c>
      <c r="K1844" s="230" t="s">
        <v>4359</v>
      </c>
      <c r="L1844" s="232" t="s">
        <v>4292</v>
      </c>
    </row>
    <row r="1845" spans="1:12" x14ac:dyDescent="0.3">
      <c r="A1845" s="230">
        <v>706215</v>
      </c>
      <c r="B1845" s="230" t="s">
        <v>2543</v>
      </c>
      <c r="C1845" s="230" t="s">
        <v>64</v>
      </c>
      <c r="D1845" s="230" t="s">
        <v>3826</v>
      </c>
      <c r="E1845" s="230">
        <v>2</v>
      </c>
      <c r="F1845" s="231">
        <v>36032</v>
      </c>
      <c r="G1845" s="230" t="s">
        <v>3618</v>
      </c>
      <c r="H1845" s="232" t="s">
        <v>4288</v>
      </c>
      <c r="I1845" s="232" t="s">
        <v>4292</v>
      </c>
      <c r="J1845" s="232" t="s">
        <v>4288</v>
      </c>
      <c r="K1845" s="230" t="s">
        <v>4359</v>
      </c>
      <c r="L1845" s="232" t="s">
        <v>4303</v>
      </c>
    </row>
    <row r="1846" spans="1:12" x14ac:dyDescent="0.3">
      <c r="A1846" s="230">
        <v>706392</v>
      </c>
      <c r="B1846" s="230" t="s">
        <v>2608</v>
      </c>
      <c r="C1846" s="230" t="s">
        <v>343</v>
      </c>
      <c r="D1846" s="230" t="s">
        <v>4058</v>
      </c>
      <c r="E1846" s="230">
        <v>2</v>
      </c>
      <c r="F1846" s="231">
        <v>36526</v>
      </c>
      <c r="G1846" s="230" t="s">
        <v>261</v>
      </c>
      <c r="H1846" s="232" t="s">
        <v>4288</v>
      </c>
      <c r="I1846" s="232" t="s">
        <v>4292</v>
      </c>
      <c r="J1846" s="232" t="s">
        <v>4288</v>
      </c>
      <c r="K1846" s="230" t="s">
        <v>4359</v>
      </c>
      <c r="L1846" s="232" t="s">
        <v>4288</v>
      </c>
    </row>
    <row r="1847" spans="1:12" x14ac:dyDescent="0.3">
      <c r="A1847" s="230">
        <v>705209</v>
      </c>
      <c r="B1847" s="230" t="s">
        <v>2837</v>
      </c>
      <c r="C1847" s="230" t="s">
        <v>653</v>
      </c>
      <c r="D1847" s="230" t="s">
        <v>3766</v>
      </c>
      <c r="E1847" s="230">
        <v>2</v>
      </c>
      <c r="F1847" s="231">
        <v>35796</v>
      </c>
      <c r="G1847" s="230" t="s">
        <v>4035</v>
      </c>
      <c r="H1847" s="232" t="s">
        <v>4288</v>
      </c>
      <c r="I1847" s="232" t="s">
        <v>4292</v>
      </c>
      <c r="J1847" s="232" t="s">
        <v>4288</v>
      </c>
      <c r="K1847" s="230" t="s">
        <v>4359</v>
      </c>
      <c r="L1847" s="232" t="s">
        <v>4288</v>
      </c>
    </row>
    <row r="1848" spans="1:12" x14ac:dyDescent="0.3">
      <c r="A1848" s="230">
        <v>706319</v>
      </c>
      <c r="B1848" s="230" t="s">
        <v>2579</v>
      </c>
      <c r="C1848" s="230" t="s">
        <v>396</v>
      </c>
      <c r="D1848" s="230" t="s">
        <v>4041</v>
      </c>
      <c r="E1848" s="230">
        <v>2</v>
      </c>
      <c r="F1848" s="231">
        <v>35799</v>
      </c>
      <c r="G1848" s="230" t="s">
        <v>3396</v>
      </c>
      <c r="H1848" s="232" t="s">
        <v>4288</v>
      </c>
      <c r="I1848" s="232" t="s">
        <v>4292</v>
      </c>
      <c r="J1848" s="232" t="s">
        <v>4288</v>
      </c>
      <c r="K1848" s="230" t="s">
        <v>4359</v>
      </c>
      <c r="L1848" s="232" t="s">
        <v>4292</v>
      </c>
    </row>
    <row r="1849" spans="1:12" x14ac:dyDescent="0.3">
      <c r="A1849" s="230">
        <v>706272</v>
      </c>
      <c r="B1849" s="230" t="s">
        <v>2560</v>
      </c>
      <c r="C1849" s="230" t="s">
        <v>2561</v>
      </c>
      <c r="D1849" s="230" t="s">
        <v>3628</v>
      </c>
      <c r="E1849" s="230">
        <v>2</v>
      </c>
      <c r="F1849" s="231">
        <v>36540</v>
      </c>
      <c r="G1849" s="230" t="s">
        <v>4063</v>
      </c>
      <c r="H1849" s="232" t="s">
        <v>4288</v>
      </c>
      <c r="I1849" s="232" t="s">
        <v>4293</v>
      </c>
      <c r="J1849" s="232" t="s">
        <v>4288</v>
      </c>
      <c r="K1849" s="230" t="s">
        <v>4359</v>
      </c>
      <c r="L1849" s="232" t="s">
        <v>4292</v>
      </c>
    </row>
    <row r="1850" spans="1:12" x14ac:dyDescent="0.3">
      <c r="A1850" s="230">
        <v>706283</v>
      </c>
      <c r="B1850" s="230" t="s">
        <v>2564</v>
      </c>
      <c r="C1850" s="230" t="s">
        <v>644</v>
      </c>
      <c r="D1850" s="230" t="s">
        <v>3605</v>
      </c>
      <c r="E1850" s="230">
        <v>2</v>
      </c>
      <c r="F1850" s="231">
        <v>35431</v>
      </c>
      <c r="G1850" s="230" t="s">
        <v>261</v>
      </c>
      <c r="H1850" s="232" t="s">
        <v>4291</v>
      </c>
      <c r="I1850" s="232" t="s">
        <v>4295</v>
      </c>
      <c r="J1850" s="232" t="s">
        <v>4288</v>
      </c>
      <c r="K1850" s="230" t="s">
        <v>4359</v>
      </c>
      <c r="L1850" s="232" t="s">
        <v>4288</v>
      </c>
    </row>
    <row r="1851" spans="1:12" x14ac:dyDescent="0.3">
      <c r="A1851" s="230">
        <v>706909</v>
      </c>
      <c r="B1851" s="230" t="s">
        <v>2514</v>
      </c>
      <c r="C1851" s="230" t="s">
        <v>352</v>
      </c>
      <c r="D1851" s="230" t="s">
        <v>4047</v>
      </c>
      <c r="E1851" s="230">
        <v>2</v>
      </c>
      <c r="F1851" s="231">
        <v>35962</v>
      </c>
      <c r="G1851" s="230" t="s">
        <v>3396</v>
      </c>
      <c r="H1851" s="232" t="s">
        <v>4288</v>
      </c>
      <c r="I1851" s="232" t="s">
        <v>4288</v>
      </c>
      <c r="J1851" s="232" t="s">
        <v>4291</v>
      </c>
      <c r="K1851" s="230" t="s">
        <v>4359</v>
      </c>
      <c r="L1851" s="232" t="s">
        <v>4303</v>
      </c>
    </row>
    <row r="1852" spans="1:12" x14ac:dyDescent="0.3">
      <c r="A1852" s="230">
        <v>706252</v>
      </c>
      <c r="B1852" s="230" t="s">
        <v>2552</v>
      </c>
      <c r="C1852" s="230" t="s">
        <v>2553</v>
      </c>
      <c r="D1852" s="230" t="s">
        <v>3431</v>
      </c>
      <c r="E1852" s="230">
        <v>2</v>
      </c>
      <c r="F1852" s="231">
        <v>35820</v>
      </c>
      <c r="G1852" s="230" t="s">
        <v>3626</v>
      </c>
      <c r="H1852" s="232" t="s">
        <v>4288</v>
      </c>
      <c r="I1852" s="232" t="s">
        <v>4288</v>
      </c>
      <c r="J1852" s="232" t="s">
        <v>4291</v>
      </c>
      <c r="K1852" s="230" t="s">
        <v>4359</v>
      </c>
      <c r="L1852" s="232" t="s">
        <v>4301</v>
      </c>
    </row>
    <row r="1853" spans="1:12" x14ac:dyDescent="0.3">
      <c r="A1853" s="230">
        <v>706190</v>
      </c>
      <c r="B1853" s="230" t="s">
        <v>2538</v>
      </c>
      <c r="C1853" s="230" t="s">
        <v>73</v>
      </c>
      <c r="D1853" s="230" t="s">
        <v>3368</v>
      </c>
      <c r="E1853" s="230">
        <v>2</v>
      </c>
      <c r="F1853" s="231">
        <v>36647</v>
      </c>
      <c r="G1853" s="230" t="s">
        <v>3560</v>
      </c>
      <c r="H1853" s="232" t="s">
        <v>4288</v>
      </c>
      <c r="I1853" s="232" t="s">
        <v>4288</v>
      </c>
      <c r="J1853" s="232" t="s">
        <v>4291</v>
      </c>
      <c r="K1853" s="230" t="s">
        <v>4359</v>
      </c>
      <c r="L1853" s="232" t="s">
        <v>4301</v>
      </c>
    </row>
    <row r="1854" spans="1:12" x14ac:dyDescent="0.3">
      <c r="A1854" s="230">
        <v>706356</v>
      </c>
      <c r="B1854" s="230" t="s">
        <v>2594</v>
      </c>
      <c r="C1854" s="230" t="s">
        <v>693</v>
      </c>
      <c r="D1854" s="230" t="s">
        <v>3265</v>
      </c>
      <c r="E1854" s="230">
        <v>2</v>
      </c>
      <c r="F1854" s="231">
        <v>35770</v>
      </c>
      <c r="G1854" s="230" t="s">
        <v>3644</v>
      </c>
      <c r="H1854" s="232" t="s">
        <v>4288</v>
      </c>
      <c r="I1854" s="232" t="s">
        <v>4288</v>
      </c>
      <c r="J1854" s="232" t="s">
        <v>4291</v>
      </c>
      <c r="K1854" s="230" t="s">
        <v>4359</v>
      </c>
      <c r="L1854" s="232" t="s">
        <v>4288</v>
      </c>
    </row>
    <row r="1855" spans="1:12" x14ac:dyDescent="0.3">
      <c r="A1855" s="230">
        <v>705553</v>
      </c>
      <c r="B1855" s="230" t="s">
        <v>2905</v>
      </c>
      <c r="C1855" s="230" t="s">
        <v>204</v>
      </c>
      <c r="D1855" s="230" t="s">
        <v>3358</v>
      </c>
      <c r="E1855" s="230">
        <v>2</v>
      </c>
      <c r="F1855" s="231">
        <v>36545</v>
      </c>
      <c r="G1855" s="230" t="s">
        <v>261</v>
      </c>
      <c r="H1855" s="232" t="s">
        <v>4288</v>
      </c>
      <c r="I1855" s="232" t="s">
        <v>4288</v>
      </c>
      <c r="J1855" s="232" t="s">
        <v>4291</v>
      </c>
      <c r="K1855" s="230" t="s">
        <v>4359</v>
      </c>
      <c r="L1855" s="232" t="s">
        <v>4288</v>
      </c>
    </row>
    <row r="1856" spans="1:12" x14ac:dyDescent="0.3">
      <c r="A1856" s="230">
        <v>705143</v>
      </c>
      <c r="B1856" s="230" t="s">
        <v>1536</v>
      </c>
      <c r="C1856" s="230" t="s">
        <v>88</v>
      </c>
      <c r="D1856" s="230" t="s">
        <v>3530</v>
      </c>
      <c r="E1856" s="230">
        <v>2</v>
      </c>
      <c r="F1856" s="231">
        <v>35938</v>
      </c>
      <c r="G1856" s="230" t="s">
        <v>261</v>
      </c>
      <c r="H1856" s="232" t="s">
        <v>4288</v>
      </c>
      <c r="I1856" s="232" t="s">
        <v>4288</v>
      </c>
      <c r="J1856" s="232" t="s">
        <v>4291</v>
      </c>
      <c r="K1856" s="230" t="s">
        <v>4359</v>
      </c>
      <c r="L1856" s="232" t="s">
        <v>4288</v>
      </c>
    </row>
    <row r="1857" spans="1:12" x14ac:dyDescent="0.3">
      <c r="A1857" s="230">
        <v>706531</v>
      </c>
      <c r="B1857" s="230" t="s">
        <v>3040</v>
      </c>
      <c r="C1857" s="230" t="s">
        <v>240</v>
      </c>
      <c r="D1857" s="230" t="s">
        <v>3311</v>
      </c>
      <c r="E1857" s="230">
        <v>2</v>
      </c>
      <c r="F1857" s="231">
        <v>36306</v>
      </c>
      <c r="G1857" s="230" t="s">
        <v>261</v>
      </c>
      <c r="H1857" s="232" t="s">
        <v>4288</v>
      </c>
      <c r="I1857" s="232" t="s">
        <v>4288</v>
      </c>
      <c r="J1857" s="232" t="s">
        <v>4291</v>
      </c>
      <c r="K1857" s="230" t="s">
        <v>4359</v>
      </c>
      <c r="L1857" s="232" t="s">
        <v>4292</v>
      </c>
    </row>
    <row r="1858" spans="1:12" x14ac:dyDescent="0.3">
      <c r="A1858" s="230">
        <v>706217</v>
      </c>
      <c r="B1858" s="230" t="s">
        <v>2545</v>
      </c>
      <c r="C1858" s="230" t="s">
        <v>64</v>
      </c>
      <c r="D1858" s="230" t="s">
        <v>3620</v>
      </c>
      <c r="E1858" s="230">
        <v>2</v>
      </c>
      <c r="F1858" s="231">
        <v>35978</v>
      </c>
      <c r="G1858" s="230" t="s">
        <v>261</v>
      </c>
      <c r="H1858" s="232" t="s">
        <v>4288</v>
      </c>
      <c r="I1858" s="232" t="s">
        <v>4288</v>
      </c>
      <c r="J1858" s="232" t="s">
        <v>4291</v>
      </c>
      <c r="K1858" s="230" t="s">
        <v>4359</v>
      </c>
      <c r="L1858" s="232" t="s">
        <v>4292</v>
      </c>
    </row>
    <row r="1859" spans="1:12" x14ac:dyDescent="0.3">
      <c r="A1859" s="230">
        <v>704134</v>
      </c>
      <c r="B1859" s="230" t="s">
        <v>2731</v>
      </c>
      <c r="C1859" s="230" t="s">
        <v>2732</v>
      </c>
      <c r="D1859" s="230" t="s">
        <v>3443</v>
      </c>
      <c r="E1859" s="230">
        <v>2</v>
      </c>
      <c r="F1859" s="231">
        <v>28134</v>
      </c>
      <c r="G1859" s="230" t="s">
        <v>3444</v>
      </c>
      <c r="H1859" s="232" t="s">
        <v>4288</v>
      </c>
      <c r="I1859" s="232" t="s">
        <v>4288</v>
      </c>
      <c r="J1859" s="232" t="s">
        <v>4291</v>
      </c>
      <c r="K1859" s="230" t="s">
        <v>4359</v>
      </c>
      <c r="L1859" s="232" t="s">
        <v>4292</v>
      </c>
    </row>
    <row r="1860" spans="1:12" x14ac:dyDescent="0.3">
      <c r="A1860" s="230">
        <v>706396</v>
      </c>
      <c r="B1860" s="230" t="s">
        <v>2611</v>
      </c>
      <c r="C1860" s="230" t="s">
        <v>240</v>
      </c>
      <c r="D1860" s="230" t="s">
        <v>3423</v>
      </c>
      <c r="E1860" s="230">
        <v>2</v>
      </c>
      <c r="F1860" s="231">
        <v>35596</v>
      </c>
      <c r="G1860" s="230" t="s">
        <v>3288</v>
      </c>
      <c r="H1860" s="232" t="s">
        <v>4288</v>
      </c>
      <c r="I1860" s="232" t="s">
        <v>4288</v>
      </c>
      <c r="J1860" s="232" t="s">
        <v>4291</v>
      </c>
      <c r="K1860" s="230" t="s">
        <v>4359</v>
      </c>
    </row>
    <row r="1861" spans="1:12" x14ac:dyDescent="0.3">
      <c r="A1861" s="230">
        <v>704220</v>
      </c>
      <c r="B1861" s="230" t="s">
        <v>2738</v>
      </c>
      <c r="C1861" s="230" t="s">
        <v>66</v>
      </c>
      <c r="D1861" s="230" t="s">
        <v>4051</v>
      </c>
      <c r="E1861" s="230">
        <v>2</v>
      </c>
      <c r="F1861" s="231">
        <v>36161</v>
      </c>
      <c r="G1861" s="230" t="s">
        <v>3532</v>
      </c>
      <c r="H1861" s="232" t="s">
        <v>4288</v>
      </c>
      <c r="I1861" s="232" t="s">
        <v>4292</v>
      </c>
      <c r="J1861" s="232" t="s">
        <v>4291</v>
      </c>
      <c r="K1861" s="230" t="s">
        <v>4359</v>
      </c>
      <c r="L1861" s="232" t="s">
        <v>4288</v>
      </c>
    </row>
    <row r="1862" spans="1:12" x14ac:dyDescent="0.3">
      <c r="A1862" s="230">
        <v>705533</v>
      </c>
      <c r="B1862" s="230" t="s">
        <v>2862</v>
      </c>
      <c r="C1862" s="230" t="s">
        <v>66</v>
      </c>
      <c r="D1862" s="230" t="s">
        <v>3981</v>
      </c>
      <c r="E1862" s="230">
        <v>2</v>
      </c>
      <c r="F1862" s="231">
        <v>34219</v>
      </c>
      <c r="G1862" s="230" t="s">
        <v>3544</v>
      </c>
      <c r="H1862" s="232" t="s">
        <v>4291</v>
      </c>
      <c r="I1862" s="232" t="s">
        <v>4292</v>
      </c>
      <c r="J1862" s="232" t="s">
        <v>4291</v>
      </c>
      <c r="K1862" s="230" t="s">
        <v>4359</v>
      </c>
      <c r="L1862" s="232" t="s">
        <v>4292</v>
      </c>
    </row>
    <row r="1863" spans="1:12" x14ac:dyDescent="0.3">
      <c r="A1863" s="230">
        <v>704829</v>
      </c>
      <c r="B1863" s="230" t="s">
        <v>2786</v>
      </c>
      <c r="C1863" s="230" t="s">
        <v>64</v>
      </c>
      <c r="D1863" s="230" t="s">
        <v>3495</v>
      </c>
      <c r="E1863" s="230">
        <v>2</v>
      </c>
      <c r="F1863" s="231">
        <v>36526</v>
      </c>
      <c r="G1863" s="230" t="s">
        <v>3349</v>
      </c>
      <c r="H1863" s="232" t="s">
        <v>4291</v>
      </c>
      <c r="I1863" s="232" t="s">
        <v>4292</v>
      </c>
      <c r="J1863" s="232" t="s">
        <v>4291</v>
      </c>
      <c r="K1863" s="230" t="s">
        <v>4359</v>
      </c>
      <c r="L1863" s="232" t="s">
        <v>4292</v>
      </c>
    </row>
    <row r="1864" spans="1:12" x14ac:dyDescent="0.3">
      <c r="A1864" s="230">
        <v>705107</v>
      </c>
      <c r="B1864" s="230" t="s">
        <v>777</v>
      </c>
      <c r="C1864" s="230" t="s">
        <v>104</v>
      </c>
      <c r="D1864" s="230" t="s">
        <v>3604</v>
      </c>
      <c r="E1864" s="230">
        <v>2</v>
      </c>
      <c r="F1864" s="231">
        <v>30682</v>
      </c>
      <c r="G1864" s="230" t="s">
        <v>3397</v>
      </c>
      <c r="H1864" s="232" t="s">
        <v>4288</v>
      </c>
      <c r="I1864" s="232" t="s">
        <v>4292</v>
      </c>
      <c r="J1864" s="232" t="s">
        <v>4291</v>
      </c>
      <c r="K1864" s="230" t="s">
        <v>4359</v>
      </c>
      <c r="L1864" s="232" t="s">
        <v>4292</v>
      </c>
    </row>
    <row r="1865" spans="1:12" x14ac:dyDescent="0.3">
      <c r="A1865" s="230">
        <v>705103</v>
      </c>
      <c r="B1865" s="230" t="s">
        <v>2830</v>
      </c>
      <c r="C1865" s="230" t="s">
        <v>100</v>
      </c>
      <c r="D1865" s="230" t="s">
        <v>3525</v>
      </c>
      <c r="E1865" s="230">
        <v>2</v>
      </c>
      <c r="F1865" s="231">
        <v>36176</v>
      </c>
      <c r="G1865" s="230" t="s">
        <v>261</v>
      </c>
      <c r="H1865" s="232" t="s">
        <v>4291</v>
      </c>
      <c r="I1865" s="232" t="s">
        <v>4294</v>
      </c>
      <c r="J1865" s="232" t="s">
        <v>4291</v>
      </c>
      <c r="K1865" s="230" t="s">
        <v>4359</v>
      </c>
      <c r="L1865" s="232" t="s">
        <v>4288</v>
      </c>
    </row>
    <row r="1866" spans="1:12" x14ac:dyDescent="0.3">
      <c r="A1866" s="230">
        <v>704704</v>
      </c>
      <c r="B1866" s="230" t="s">
        <v>2778</v>
      </c>
      <c r="C1866" s="230" t="s">
        <v>90</v>
      </c>
      <c r="D1866" s="230" t="s">
        <v>3424</v>
      </c>
      <c r="E1866" s="230">
        <v>2</v>
      </c>
      <c r="F1866" s="231">
        <v>35985</v>
      </c>
      <c r="G1866" s="230" t="s">
        <v>3485</v>
      </c>
      <c r="H1866" s="232" t="s">
        <v>4288</v>
      </c>
      <c r="I1866" s="232" t="s">
        <v>4294</v>
      </c>
      <c r="J1866" s="232" t="s">
        <v>4291</v>
      </c>
      <c r="K1866" s="230" t="s">
        <v>4359</v>
      </c>
      <c r="L1866" s="232" t="s">
        <v>4288</v>
      </c>
    </row>
    <row r="1867" spans="1:12" x14ac:dyDescent="0.3">
      <c r="A1867" s="230">
        <v>704925</v>
      </c>
      <c r="B1867" s="230" t="s">
        <v>2801</v>
      </c>
      <c r="C1867" s="230" t="s">
        <v>492</v>
      </c>
      <c r="D1867" s="230" t="s">
        <v>3508</v>
      </c>
      <c r="E1867" s="230">
        <v>2</v>
      </c>
      <c r="F1867" s="231">
        <v>35880</v>
      </c>
      <c r="G1867" s="230" t="s">
        <v>261</v>
      </c>
      <c r="H1867" s="232" t="s">
        <v>4288</v>
      </c>
      <c r="I1867" s="232" t="s">
        <v>4295</v>
      </c>
      <c r="J1867" s="232" t="s">
        <v>4291</v>
      </c>
      <c r="K1867" s="230" t="s">
        <v>4359</v>
      </c>
      <c r="L1867" s="232" t="s">
        <v>4288</v>
      </c>
    </row>
    <row r="1868" spans="1:12" x14ac:dyDescent="0.3">
      <c r="A1868" s="230">
        <v>705594</v>
      </c>
      <c r="B1868" s="230" t="s">
        <v>2875</v>
      </c>
      <c r="C1868" s="230" t="s">
        <v>66</v>
      </c>
      <c r="D1868" s="230" t="s">
        <v>3368</v>
      </c>
      <c r="E1868" s="230">
        <v>2</v>
      </c>
      <c r="F1868" s="231">
        <v>33604</v>
      </c>
      <c r="G1868" s="230" t="s">
        <v>3552</v>
      </c>
      <c r="H1868" s="232" t="s">
        <v>4288</v>
      </c>
      <c r="I1868" s="232" t="s">
        <v>4297</v>
      </c>
      <c r="J1868" s="232" t="s">
        <v>4291</v>
      </c>
      <c r="K1868" s="230" t="s">
        <v>4359</v>
      </c>
      <c r="L1868" s="232" t="s">
        <v>4301</v>
      </c>
    </row>
    <row r="1869" spans="1:12" x14ac:dyDescent="0.3">
      <c r="A1869" s="230">
        <v>706522</v>
      </c>
      <c r="B1869" s="230" t="s">
        <v>3038</v>
      </c>
      <c r="C1869" s="230" t="s">
        <v>378</v>
      </c>
      <c r="D1869" s="230" t="s">
        <v>3675</v>
      </c>
      <c r="E1869" s="230">
        <v>2</v>
      </c>
      <c r="F1869" s="231">
        <v>35921</v>
      </c>
      <c r="G1869" s="230" t="s">
        <v>281</v>
      </c>
      <c r="H1869" s="232" t="s">
        <v>4288</v>
      </c>
      <c r="I1869" s="232" t="s">
        <v>4288</v>
      </c>
      <c r="J1869" s="232" t="s">
        <v>4288</v>
      </c>
      <c r="K1869" s="230" t="s">
        <v>4358</v>
      </c>
      <c r="L1869" s="232" t="s">
        <v>4288</v>
      </c>
    </row>
    <row r="1870" spans="1:12" x14ac:dyDescent="0.3">
      <c r="A1870" s="230">
        <v>705987</v>
      </c>
      <c r="B1870" s="230" t="s">
        <v>2963</v>
      </c>
      <c r="C1870" s="230" t="s">
        <v>558</v>
      </c>
      <c r="D1870" s="230" t="s">
        <v>4019</v>
      </c>
      <c r="E1870" s="230">
        <v>2</v>
      </c>
      <c r="F1870" s="231">
        <v>35431</v>
      </c>
      <c r="G1870" s="230" t="s">
        <v>261</v>
      </c>
      <c r="H1870" s="232" t="s">
        <v>4288</v>
      </c>
      <c r="I1870" s="232" t="s">
        <v>4288</v>
      </c>
      <c r="J1870" s="232" t="s">
        <v>4288</v>
      </c>
      <c r="K1870" s="230" t="s">
        <v>4358</v>
      </c>
      <c r="L1870" s="232" t="s">
        <v>4288</v>
      </c>
    </row>
    <row r="1871" spans="1:12" x14ac:dyDescent="0.3">
      <c r="A1871" s="230">
        <v>706990</v>
      </c>
      <c r="B1871" s="230" t="s">
        <v>3199</v>
      </c>
      <c r="C1871" s="230" t="s">
        <v>112</v>
      </c>
      <c r="D1871" s="230" t="s">
        <v>4037</v>
      </c>
      <c r="E1871" s="230">
        <v>2</v>
      </c>
      <c r="F1871" s="231">
        <v>36161</v>
      </c>
      <c r="G1871" s="230" t="s">
        <v>3529</v>
      </c>
      <c r="H1871" s="232" t="s">
        <v>4288</v>
      </c>
      <c r="I1871" s="232" t="s">
        <v>4288</v>
      </c>
      <c r="J1871" s="232" t="s">
        <v>4288</v>
      </c>
      <c r="K1871" s="230" t="s">
        <v>4358</v>
      </c>
      <c r="L1871" s="232" t="s">
        <v>4292</v>
      </c>
    </row>
    <row r="1872" spans="1:12" x14ac:dyDescent="0.3">
      <c r="A1872" s="230">
        <v>704683</v>
      </c>
      <c r="B1872" s="230" t="s">
        <v>2775</v>
      </c>
      <c r="C1872" s="230" t="s">
        <v>129</v>
      </c>
      <c r="D1872" s="230" t="s">
        <v>3358</v>
      </c>
      <c r="E1872" s="230">
        <v>2</v>
      </c>
      <c r="F1872" s="231">
        <v>36312</v>
      </c>
      <c r="G1872" s="230" t="s">
        <v>3480</v>
      </c>
      <c r="H1872" s="232" t="s">
        <v>4295</v>
      </c>
      <c r="I1872" s="232" t="s">
        <v>4292</v>
      </c>
      <c r="J1872" s="232" t="s">
        <v>4288</v>
      </c>
      <c r="K1872" s="230" t="s">
        <v>4358</v>
      </c>
      <c r="L1872" s="232" t="s">
        <v>4288</v>
      </c>
    </row>
    <row r="1873" spans="1:12" x14ac:dyDescent="0.3">
      <c r="A1873" s="230">
        <v>704235</v>
      </c>
      <c r="B1873" s="230" t="s">
        <v>2740</v>
      </c>
      <c r="C1873" s="230" t="s">
        <v>65</v>
      </c>
      <c r="D1873" s="230" t="s">
        <v>3393</v>
      </c>
      <c r="E1873" s="230">
        <v>2</v>
      </c>
      <c r="F1873" s="231">
        <v>35963</v>
      </c>
      <c r="G1873" s="230" t="s">
        <v>261</v>
      </c>
      <c r="H1873" s="232" t="s">
        <v>4288</v>
      </c>
      <c r="I1873" s="232" t="s">
        <v>4292</v>
      </c>
      <c r="J1873" s="232" t="s">
        <v>4288</v>
      </c>
      <c r="K1873" s="230" t="s">
        <v>4358</v>
      </c>
      <c r="L1873" s="232" t="s">
        <v>4288</v>
      </c>
    </row>
    <row r="1874" spans="1:12" x14ac:dyDescent="0.3">
      <c r="A1874" s="230">
        <v>705749</v>
      </c>
      <c r="B1874" s="230" t="s">
        <v>2918</v>
      </c>
      <c r="C1874" s="230" t="s">
        <v>113</v>
      </c>
      <c r="D1874" s="230" t="s">
        <v>3303</v>
      </c>
      <c r="E1874" s="230">
        <v>2</v>
      </c>
      <c r="F1874" s="231">
        <v>35612</v>
      </c>
      <c r="G1874" s="230" t="s">
        <v>271</v>
      </c>
      <c r="H1874" s="232" t="s">
        <v>4288</v>
      </c>
      <c r="I1874" s="232" t="s">
        <v>4292</v>
      </c>
      <c r="J1874" s="232" t="s">
        <v>4288</v>
      </c>
      <c r="K1874" s="230" t="s">
        <v>4358</v>
      </c>
      <c r="L1874" s="232" t="s">
        <v>4292</v>
      </c>
    </row>
    <row r="1875" spans="1:12" x14ac:dyDescent="0.3">
      <c r="A1875" s="230">
        <v>704747</v>
      </c>
      <c r="B1875" s="230" t="s">
        <v>2782</v>
      </c>
      <c r="C1875" s="230" t="s">
        <v>110</v>
      </c>
      <c r="D1875" s="230" t="s">
        <v>4038</v>
      </c>
      <c r="E1875" s="230">
        <v>2</v>
      </c>
      <c r="F1875" s="231">
        <v>35798</v>
      </c>
      <c r="G1875" s="230" t="s">
        <v>3489</v>
      </c>
      <c r="H1875" s="232" t="s">
        <v>4288</v>
      </c>
      <c r="I1875" s="232" t="s">
        <v>4294</v>
      </c>
      <c r="J1875" s="232" t="s">
        <v>4288</v>
      </c>
      <c r="K1875" s="230" t="s">
        <v>4358</v>
      </c>
      <c r="L1875" s="232" t="s">
        <v>4288</v>
      </c>
    </row>
    <row r="1876" spans="1:12" x14ac:dyDescent="0.3">
      <c r="A1876" s="230">
        <v>705583</v>
      </c>
      <c r="B1876" s="230" t="s">
        <v>2871</v>
      </c>
      <c r="C1876" s="230" t="s">
        <v>138</v>
      </c>
      <c r="D1876" s="230" t="s">
        <v>4048</v>
      </c>
      <c r="E1876" s="230">
        <v>2</v>
      </c>
      <c r="F1876" s="231">
        <v>36074</v>
      </c>
      <c r="G1876" s="230" t="s">
        <v>3549</v>
      </c>
      <c r="H1876" s="232" t="s">
        <v>4288</v>
      </c>
      <c r="I1876" s="232" t="s">
        <v>4295</v>
      </c>
      <c r="J1876" s="232" t="s">
        <v>4288</v>
      </c>
      <c r="K1876" s="230" t="s">
        <v>4358</v>
      </c>
      <c r="L1876" s="232" t="s">
        <v>4302</v>
      </c>
    </row>
    <row r="1877" spans="1:12" x14ac:dyDescent="0.3">
      <c r="A1877" s="230">
        <v>706416</v>
      </c>
      <c r="B1877" s="230" t="s">
        <v>3006</v>
      </c>
      <c r="C1877" s="230" t="s">
        <v>342</v>
      </c>
      <c r="D1877" s="230" t="s">
        <v>4049</v>
      </c>
      <c r="E1877" s="230">
        <v>2</v>
      </c>
      <c r="F1877" s="231">
        <v>36080</v>
      </c>
      <c r="G1877" s="230" t="s">
        <v>261</v>
      </c>
      <c r="H1877" s="232" t="s">
        <v>4291</v>
      </c>
      <c r="I1877" s="232" t="s">
        <v>4295</v>
      </c>
      <c r="J1877" s="232" t="s">
        <v>4288</v>
      </c>
      <c r="K1877" s="230" t="s">
        <v>4358</v>
      </c>
      <c r="L1877" s="232" t="s">
        <v>4288</v>
      </c>
    </row>
    <row r="1878" spans="1:12" x14ac:dyDescent="0.3">
      <c r="A1878" s="230">
        <v>706728</v>
      </c>
      <c r="B1878" s="230" t="s">
        <v>3112</v>
      </c>
      <c r="C1878" s="230" t="s">
        <v>155</v>
      </c>
      <c r="D1878" s="230" t="s">
        <v>4055</v>
      </c>
      <c r="E1878" s="230">
        <v>2</v>
      </c>
      <c r="F1878" s="231">
        <v>36191</v>
      </c>
      <c r="G1878" s="230" t="s">
        <v>3641</v>
      </c>
      <c r="H1878" s="232" t="s">
        <v>4288</v>
      </c>
      <c r="I1878" s="232" t="s">
        <v>4288</v>
      </c>
      <c r="J1878" s="232" t="s">
        <v>4291</v>
      </c>
      <c r="K1878" s="230" t="s">
        <v>4358</v>
      </c>
      <c r="L1878" s="232" t="s">
        <v>4294</v>
      </c>
    </row>
    <row r="1879" spans="1:12" x14ac:dyDescent="0.3">
      <c r="A1879" s="230">
        <v>706995</v>
      </c>
      <c r="B1879" s="230" t="s">
        <v>3202</v>
      </c>
      <c r="C1879" s="230" t="s">
        <v>376</v>
      </c>
      <c r="D1879" s="230" t="s">
        <v>3282</v>
      </c>
      <c r="E1879" s="230">
        <v>2</v>
      </c>
      <c r="F1879" s="231">
        <v>36009</v>
      </c>
      <c r="G1879" s="230" t="s">
        <v>261</v>
      </c>
      <c r="H1879" s="232" t="s">
        <v>4288</v>
      </c>
      <c r="I1879" s="232" t="s">
        <v>4288</v>
      </c>
      <c r="J1879" s="232" t="s">
        <v>4291</v>
      </c>
      <c r="K1879" s="230" t="s">
        <v>4358</v>
      </c>
      <c r="L1879" s="232" t="s">
        <v>4288</v>
      </c>
    </row>
    <row r="1880" spans="1:12" x14ac:dyDescent="0.3">
      <c r="A1880" s="230">
        <v>706626</v>
      </c>
      <c r="B1880" s="230" t="s">
        <v>3065</v>
      </c>
      <c r="C1880" s="230" t="s">
        <v>3066</v>
      </c>
      <c r="D1880" s="230" t="s">
        <v>3694</v>
      </c>
      <c r="E1880" s="230">
        <v>2</v>
      </c>
      <c r="F1880" s="231">
        <v>35468</v>
      </c>
      <c r="G1880" s="230" t="s">
        <v>3695</v>
      </c>
      <c r="H1880" s="232" t="s">
        <v>4288</v>
      </c>
      <c r="I1880" s="232" t="s">
        <v>4288</v>
      </c>
      <c r="J1880" s="232" t="s">
        <v>4291</v>
      </c>
      <c r="K1880" s="230" t="s">
        <v>4358</v>
      </c>
      <c r="L1880" s="232" t="s">
        <v>4288</v>
      </c>
    </row>
    <row r="1881" spans="1:12" x14ac:dyDescent="0.3">
      <c r="A1881" s="230">
        <v>704188</v>
      </c>
      <c r="B1881" s="230" t="s">
        <v>1160</v>
      </c>
      <c r="C1881" s="230" t="s">
        <v>114</v>
      </c>
      <c r="D1881" s="230" t="s">
        <v>3450</v>
      </c>
      <c r="E1881" s="230">
        <v>2</v>
      </c>
      <c r="F1881" s="231">
        <v>33924</v>
      </c>
      <c r="G1881" s="230" t="s">
        <v>261</v>
      </c>
      <c r="H1881" s="232" t="s">
        <v>4288</v>
      </c>
      <c r="I1881" s="232" t="s">
        <v>4288</v>
      </c>
      <c r="J1881" s="232" t="s">
        <v>4291</v>
      </c>
      <c r="K1881" s="230" t="s">
        <v>4358</v>
      </c>
      <c r="L1881" s="232" t="s">
        <v>4288</v>
      </c>
    </row>
    <row r="1882" spans="1:12" x14ac:dyDescent="0.3">
      <c r="A1882" s="230">
        <v>706369</v>
      </c>
      <c r="B1882" s="230" t="s">
        <v>1328</v>
      </c>
      <c r="C1882" s="230" t="s">
        <v>64</v>
      </c>
      <c r="D1882" s="230" t="s">
        <v>3645</v>
      </c>
      <c r="E1882" s="230">
        <v>2</v>
      </c>
      <c r="F1882" s="231">
        <v>36036</v>
      </c>
      <c r="G1882" s="230" t="s">
        <v>261</v>
      </c>
      <c r="H1882" s="232" t="s">
        <v>4291</v>
      </c>
      <c r="I1882" s="232" t="s">
        <v>4288</v>
      </c>
      <c r="J1882" s="232" t="s">
        <v>4291</v>
      </c>
      <c r="K1882" s="230" t="s">
        <v>4358</v>
      </c>
      <c r="L1882" s="232" t="s">
        <v>4292</v>
      </c>
    </row>
    <row r="1883" spans="1:12" x14ac:dyDescent="0.3">
      <c r="A1883" s="230">
        <v>707097</v>
      </c>
      <c r="B1883" s="230" t="s">
        <v>3239</v>
      </c>
      <c r="C1883" s="230" t="s">
        <v>66</v>
      </c>
      <c r="D1883" s="230" t="s">
        <v>3815</v>
      </c>
      <c r="E1883" s="230">
        <v>2</v>
      </c>
      <c r="F1883" s="231">
        <v>36161</v>
      </c>
      <c r="G1883" s="230" t="s">
        <v>4050</v>
      </c>
      <c r="H1883" s="232" t="s">
        <v>4288</v>
      </c>
      <c r="I1883" s="232" t="s">
        <v>4288</v>
      </c>
      <c r="J1883" s="232" t="s">
        <v>4291</v>
      </c>
      <c r="K1883" s="230" t="s">
        <v>4358</v>
      </c>
      <c r="L1883" s="232" t="s">
        <v>4292</v>
      </c>
    </row>
    <row r="1884" spans="1:12" x14ac:dyDescent="0.3">
      <c r="A1884" s="230">
        <v>706985</v>
      </c>
      <c r="B1884" s="230" t="s">
        <v>3195</v>
      </c>
      <c r="C1884" s="230" t="s">
        <v>134</v>
      </c>
      <c r="D1884" s="230" t="s">
        <v>4045</v>
      </c>
      <c r="E1884" s="230">
        <v>2</v>
      </c>
      <c r="F1884" s="231">
        <v>35801</v>
      </c>
      <c r="G1884" s="230" t="s">
        <v>4046</v>
      </c>
      <c r="H1884" s="232" t="s">
        <v>4288</v>
      </c>
      <c r="I1884" s="232" t="s">
        <v>4288</v>
      </c>
      <c r="J1884" s="232" t="s">
        <v>4291</v>
      </c>
      <c r="K1884" s="230" t="s">
        <v>4358</v>
      </c>
      <c r="L1884" s="232" t="s">
        <v>4292</v>
      </c>
    </row>
    <row r="1885" spans="1:12" x14ac:dyDescent="0.3">
      <c r="A1885" s="230">
        <v>706446</v>
      </c>
      <c r="B1885" s="230" t="s">
        <v>3017</v>
      </c>
      <c r="C1885" s="230" t="s">
        <v>116</v>
      </c>
      <c r="D1885" s="230" t="s">
        <v>3823</v>
      </c>
      <c r="E1885" s="230">
        <v>2</v>
      </c>
      <c r="F1885" s="231">
        <v>35720</v>
      </c>
      <c r="G1885" s="230" t="s">
        <v>4033</v>
      </c>
      <c r="H1885" s="232" t="s">
        <v>4288</v>
      </c>
      <c r="I1885" s="232" t="s">
        <v>4288</v>
      </c>
      <c r="J1885" s="232" t="s">
        <v>4291</v>
      </c>
      <c r="K1885" s="230" t="s">
        <v>4358</v>
      </c>
      <c r="L1885" s="232" t="s">
        <v>4292</v>
      </c>
    </row>
    <row r="1886" spans="1:12" x14ac:dyDescent="0.3">
      <c r="A1886" s="230">
        <v>706333</v>
      </c>
      <c r="B1886" s="230" t="s">
        <v>2584</v>
      </c>
      <c r="C1886" s="230" t="s">
        <v>369</v>
      </c>
      <c r="D1886" s="230" t="s">
        <v>3804</v>
      </c>
      <c r="E1886" s="230">
        <v>2</v>
      </c>
      <c r="F1886" s="231">
        <v>36182</v>
      </c>
      <c r="G1886" s="230" t="s">
        <v>261</v>
      </c>
      <c r="H1886" s="232" t="s">
        <v>4288</v>
      </c>
      <c r="I1886" s="232" t="s">
        <v>4288</v>
      </c>
      <c r="J1886" s="232" t="s">
        <v>4291</v>
      </c>
      <c r="K1886" s="230" t="s">
        <v>4358</v>
      </c>
      <c r="L1886" s="232" t="s">
        <v>4292</v>
      </c>
    </row>
    <row r="1887" spans="1:12" x14ac:dyDescent="0.3">
      <c r="A1887" s="230">
        <v>705034</v>
      </c>
      <c r="B1887" s="230" t="s">
        <v>2819</v>
      </c>
      <c r="C1887" s="230" t="s">
        <v>209</v>
      </c>
      <c r="D1887" s="230" t="s">
        <v>3333</v>
      </c>
      <c r="E1887" s="230">
        <v>2</v>
      </c>
      <c r="F1887" s="231">
        <v>36526</v>
      </c>
      <c r="G1887" s="230" t="s">
        <v>4059</v>
      </c>
      <c r="H1887" s="232" t="s">
        <v>4288</v>
      </c>
      <c r="I1887" s="232" t="s">
        <v>4292</v>
      </c>
      <c r="J1887" s="232" t="s">
        <v>4291</v>
      </c>
      <c r="K1887" s="230" t="s">
        <v>4358</v>
      </c>
      <c r="L1887" s="232" t="s">
        <v>4303</v>
      </c>
    </row>
    <row r="1888" spans="1:12" x14ac:dyDescent="0.3">
      <c r="A1888" s="230">
        <v>704175</v>
      </c>
      <c r="B1888" s="230" t="s">
        <v>2735</v>
      </c>
      <c r="C1888" s="230" t="s">
        <v>342</v>
      </c>
      <c r="D1888" s="230" t="s">
        <v>3448</v>
      </c>
      <c r="E1888" s="230">
        <v>2</v>
      </c>
      <c r="F1888" s="231">
        <v>36006</v>
      </c>
      <c r="G1888" s="230" t="s">
        <v>261</v>
      </c>
      <c r="H1888" s="232" t="s">
        <v>4288</v>
      </c>
      <c r="I1888" s="232" t="s">
        <v>4292</v>
      </c>
      <c r="J1888" s="232" t="s">
        <v>4291</v>
      </c>
      <c r="K1888" s="230" t="s">
        <v>4358</v>
      </c>
      <c r="L1888" s="232" t="s">
        <v>4303</v>
      </c>
    </row>
    <row r="1889" spans="1:12" x14ac:dyDescent="0.3">
      <c r="A1889" s="230">
        <v>705468</v>
      </c>
      <c r="B1889" s="230" t="s">
        <v>2858</v>
      </c>
      <c r="C1889" s="230" t="s">
        <v>90</v>
      </c>
      <c r="D1889" s="230" t="s">
        <v>4039</v>
      </c>
      <c r="E1889" s="230">
        <v>2</v>
      </c>
      <c r="F1889" s="231">
        <v>35866</v>
      </c>
      <c r="G1889" s="230" t="s">
        <v>3542</v>
      </c>
      <c r="H1889" s="232" t="s">
        <v>4288</v>
      </c>
      <c r="I1889" s="232" t="s">
        <v>4292</v>
      </c>
      <c r="J1889" s="232" t="s">
        <v>4291</v>
      </c>
      <c r="K1889" s="230" t="s">
        <v>4358</v>
      </c>
      <c r="L1889" s="232" t="s">
        <v>4295</v>
      </c>
    </row>
    <row r="1890" spans="1:12" x14ac:dyDescent="0.3">
      <c r="A1890" s="230">
        <v>704955</v>
      </c>
      <c r="B1890" s="230" t="s">
        <v>812</v>
      </c>
      <c r="C1890" s="230" t="s">
        <v>87</v>
      </c>
      <c r="D1890" s="230" t="s">
        <v>3266</v>
      </c>
      <c r="E1890" s="230">
        <v>2</v>
      </c>
      <c r="F1890" s="231">
        <v>36526</v>
      </c>
      <c r="G1890" s="230" t="s">
        <v>261</v>
      </c>
      <c r="H1890" s="232" t="s">
        <v>4288</v>
      </c>
      <c r="I1890" s="232" t="s">
        <v>4292</v>
      </c>
      <c r="J1890" s="232" t="s">
        <v>4291</v>
      </c>
      <c r="K1890" s="230" t="s">
        <v>4358</v>
      </c>
      <c r="L1890" s="232" t="s">
        <v>4288</v>
      </c>
    </row>
    <row r="1891" spans="1:12" x14ac:dyDescent="0.3">
      <c r="A1891" s="230">
        <v>704194</v>
      </c>
      <c r="B1891" s="230" t="s">
        <v>2736</v>
      </c>
      <c r="C1891" s="230" t="s">
        <v>64</v>
      </c>
      <c r="D1891" s="230" t="s">
        <v>3451</v>
      </c>
      <c r="E1891" s="230">
        <v>2</v>
      </c>
      <c r="F1891" s="231">
        <v>35080</v>
      </c>
      <c r="G1891" s="230" t="s">
        <v>261</v>
      </c>
      <c r="H1891" s="232" t="s">
        <v>4288</v>
      </c>
      <c r="I1891" s="232" t="s">
        <v>4292</v>
      </c>
      <c r="J1891" s="232" t="s">
        <v>4291</v>
      </c>
      <c r="K1891" s="230" t="s">
        <v>4358</v>
      </c>
      <c r="L1891" s="232" t="s">
        <v>4288</v>
      </c>
    </row>
    <row r="1892" spans="1:12" x14ac:dyDescent="0.3">
      <c r="A1892" s="230">
        <v>704164</v>
      </c>
      <c r="B1892" s="230" t="s">
        <v>2734</v>
      </c>
      <c r="C1892" s="230" t="s">
        <v>87</v>
      </c>
      <c r="D1892" s="230" t="s">
        <v>3976</v>
      </c>
      <c r="E1892" s="230">
        <v>2</v>
      </c>
      <c r="F1892" s="231">
        <v>35599</v>
      </c>
      <c r="G1892" s="230" t="s">
        <v>3396</v>
      </c>
      <c r="H1892" s="232" t="s">
        <v>4288</v>
      </c>
      <c r="I1892" s="232" t="s">
        <v>4292</v>
      </c>
      <c r="J1892" s="232" t="s">
        <v>4291</v>
      </c>
      <c r="K1892" s="230" t="s">
        <v>4358</v>
      </c>
      <c r="L1892" s="232" t="s">
        <v>4288</v>
      </c>
    </row>
    <row r="1893" spans="1:12" x14ac:dyDescent="0.3">
      <c r="A1893" s="230">
        <v>704035</v>
      </c>
      <c r="B1893" s="230" t="s">
        <v>2722</v>
      </c>
      <c r="C1893" s="230" t="s">
        <v>2723</v>
      </c>
      <c r="D1893" s="230" t="s">
        <v>3296</v>
      </c>
      <c r="E1893" s="230">
        <v>2</v>
      </c>
      <c r="F1893" s="231">
        <v>35440</v>
      </c>
      <c r="G1893" s="230" t="s">
        <v>261</v>
      </c>
      <c r="H1893" s="232" t="s">
        <v>4288</v>
      </c>
      <c r="I1893" s="232" t="s">
        <v>4292</v>
      </c>
      <c r="J1893" s="232" t="s">
        <v>4291</v>
      </c>
      <c r="K1893" s="230" t="s">
        <v>4358</v>
      </c>
      <c r="L1893" s="232" t="s">
        <v>4288</v>
      </c>
    </row>
    <row r="1894" spans="1:12" x14ac:dyDescent="0.3">
      <c r="A1894" s="230">
        <v>704443</v>
      </c>
      <c r="B1894" s="230" t="s">
        <v>2763</v>
      </c>
      <c r="C1894" s="230" t="s">
        <v>110</v>
      </c>
      <c r="D1894" s="230" t="s">
        <v>3465</v>
      </c>
      <c r="E1894" s="230">
        <v>2</v>
      </c>
      <c r="F1894" s="231">
        <v>35132</v>
      </c>
      <c r="G1894" s="230" t="s">
        <v>261</v>
      </c>
      <c r="H1894" s="232" t="s">
        <v>4288</v>
      </c>
      <c r="I1894" s="232" t="s">
        <v>4292</v>
      </c>
      <c r="J1894" s="232" t="s">
        <v>4291</v>
      </c>
      <c r="K1894" s="230" t="s">
        <v>4358</v>
      </c>
      <c r="L1894" s="232" t="s">
        <v>4292</v>
      </c>
    </row>
    <row r="1895" spans="1:12" x14ac:dyDescent="0.3">
      <c r="A1895" s="230">
        <v>704136</v>
      </c>
      <c r="B1895" s="230" t="s">
        <v>2733</v>
      </c>
      <c r="C1895" s="230" t="s">
        <v>112</v>
      </c>
      <c r="D1895" s="230" t="s">
        <v>4029</v>
      </c>
      <c r="E1895" s="230">
        <v>2</v>
      </c>
      <c r="F1895" s="231">
        <v>35438</v>
      </c>
      <c r="G1895" s="230" t="s">
        <v>4030</v>
      </c>
      <c r="H1895" s="232" t="s">
        <v>4288</v>
      </c>
      <c r="I1895" s="232" t="s">
        <v>4292</v>
      </c>
      <c r="J1895" s="232" t="s">
        <v>4291</v>
      </c>
      <c r="K1895" s="230" t="s">
        <v>4358</v>
      </c>
      <c r="L1895" s="232" t="s">
        <v>4292</v>
      </c>
    </row>
    <row r="1896" spans="1:12" x14ac:dyDescent="0.3">
      <c r="A1896" s="230">
        <v>706384</v>
      </c>
      <c r="B1896" s="230" t="s">
        <v>2604</v>
      </c>
      <c r="C1896" s="230" t="s">
        <v>116</v>
      </c>
      <c r="D1896" s="230" t="s">
        <v>4052</v>
      </c>
      <c r="E1896" s="230">
        <v>2</v>
      </c>
      <c r="F1896" s="231">
        <v>36163</v>
      </c>
      <c r="G1896" s="230" t="s">
        <v>3649</v>
      </c>
      <c r="H1896" s="232" t="s">
        <v>4288</v>
      </c>
      <c r="I1896" s="232" t="s">
        <v>4292</v>
      </c>
      <c r="J1896" s="232" t="s">
        <v>4291</v>
      </c>
      <c r="K1896" s="230" t="s">
        <v>4358</v>
      </c>
      <c r="L1896" s="232" t="s">
        <v>4299</v>
      </c>
    </row>
    <row r="1897" spans="1:12" x14ac:dyDescent="0.3">
      <c r="A1897" s="230">
        <v>704469</v>
      </c>
      <c r="B1897" s="230" t="s">
        <v>2764</v>
      </c>
      <c r="C1897" s="230" t="s">
        <v>2765</v>
      </c>
      <c r="D1897" s="230" t="s">
        <v>4054</v>
      </c>
      <c r="E1897" s="230">
        <v>2</v>
      </c>
      <c r="F1897" s="231">
        <v>36177</v>
      </c>
      <c r="G1897" s="230" t="s">
        <v>261</v>
      </c>
      <c r="H1897" s="232" t="s">
        <v>4288</v>
      </c>
      <c r="I1897" s="232" t="s">
        <v>4294</v>
      </c>
      <c r="J1897" s="232" t="s">
        <v>4291</v>
      </c>
      <c r="K1897" s="230" t="s">
        <v>4358</v>
      </c>
      <c r="L1897" s="232" t="s">
        <v>4288</v>
      </c>
    </row>
    <row r="1898" spans="1:12" x14ac:dyDescent="0.3">
      <c r="A1898" s="230">
        <v>703573</v>
      </c>
      <c r="B1898" s="230" t="s">
        <v>899</v>
      </c>
      <c r="C1898" s="230" t="s">
        <v>78</v>
      </c>
      <c r="D1898" s="230" t="s">
        <v>3404</v>
      </c>
      <c r="E1898" s="230">
        <v>2</v>
      </c>
      <c r="F1898" s="231">
        <v>33376</v>
      </c>
      <c r="G1898" s="230" t="s">
        <v>3372</v>
      </c>
      <c r="H1898" s="232" t="s">
        <v>4288</v>
      </c>
      <c r="I1898" s="232" t="s">
        <v>4294</v>
      </c>
      <c r="J1898" s="232" t="s">
        <v>4291</v>
      </c>
      <c r="K1898" s="230" t="s">
        <v>4358</v>
      </c>
      <c r="L1898" s="232" t="s">
        <v>4292</v>
      </c>
    </row>
    <row r="1899" spans="1:12" x14ac:dyDescent="0.3">
      <c r="A1899" s="230">
        <v>704240</v>
      </c>
      <c r="B1899" s="230" t="s">
        <v>2742</v>
      </c>
      <c r="C1899" s="230" t="s">
        <v>161</v>
      </c>
      <c r="D1899" s="230" t="s">
        <v>3309</v>
      </c>
      <c r="E1899" s="230">
        <v>2</v>
      </c>
      <c r="F1899" s="231">
        <v>35496</v>
      </c>
      <c r="G1899" s="230" t="s">
        <v>3460</v>
      </c>
      <c r="H1899" s="232" t="s">
        <v>4288</v>
      </c>
      <c r="I1899" s="232" t="s">
        <v>4295</v>
      </c>
      <c r="J1899" s="232" t="s">
        <v>4291</v>
      </c>
      <c r="K1899" s="230" t="s">
        <v>4358</v>
      </c>
      <c r="L1899" s="232" t="s">
        <v>4293</v>
      </c>
    </row>
    <row r="1900" spans="1:12" x14ac:dyDescent="0.3">
      <c r="A1900" s="230">
        <v>704401</v>
      </c>
      <c r="B1900" s="230" t="s">
        <v>2757</v>
      </c>
      <c r="C1900" s="230" t="s">
        <v>2420</v>
      </c>
      <c r="D1900" s="230" t="s">
        <v>3822</v>
      </c>
      <c r="E1900" s="230">
        <v>2</v>
      </c>
      <c r="F1900" s="231">
        <v>36182</v>
      </c>
      <c r="G1900" s="230" t="s">
        <v>261</v>
      </c>
      <c r="H1900" s="232" t="s">
        <v>4288</v>
      </c>
      <c r="I1900" s="232" t="s">
        <v>4295</v>
      </c>
      <c r="J1900" s="232" t="s">
        <v>4291</v>
      </c>
      <c r="K1900" s="230" t="s">
        <v>4358</v>
      </c>
      <c r="L1900" s="232" t="s">
        <v>4288</v>
      </c>
    </row>
    <row r="1901" spans="1:12" x14ac:dyDescent="0.3">
      <c r="A1901" s="230">
        <v>705469</v>
      </c>
      <c r="B1901" s="230" t="s">
        <v>2859</v>
      </c>
      <c r="C1901" s="230" t="s">
        <v>63</v>
      </c>
      <c r="D1901" s="230" t="s">
        <v>3384</v>
      </c>
      <c r="E1901" s="230">
        <v>2</v>
      </c>
      <c r="F1901" s="231">
        <v>35916</v>
      </c>
      <c r="G1901" s="230" t="s">
        <v>3288</v>
      </c>
      <c r="H1901" s="232" t="s">
        <v>4288</v>
      </c>
      <c r="I1901" s="232" t="s">
        <v>4297</v>
      </c>
      <c r="J1901" s="232" t="s">
        <v>4291</v>
      </c>
      <c r="K1901" s="230" t="s">
        <v>4358</v>
      </c>
      <c r="L1901" s="232" t="s">
        <v>4288</v>
      </c>
    </row>
    <row r="1902" spans="1:12" x14ac:dyDescent="0.3">
      <c r="A1902" s="230">
        <v>703340</v>
      </c>
      <c r="B1902" s="230" t="s">
        <v>2888</v>
      </c>
      <c r="C1902" s="230" t="s">
        <v>66</v>
      </c>
      <c r="D1902" s="230" t="s">
        <v>3387</v>
      </c>
      <c r="E1902" s="230">
        <v>2</v>
      </c>
      <c r="F1902" s="231">
        <v>35225</v>
      </c>
      <c r="G1902" s="230" t="s">
        <v>3304</v>
      </c>
      <c r="H1902" s="232" t="s">
        <v>4288</v>
      </c>
      <c r="I1902" s="232" t="s">
        <v>4297</v>
      </c>
      <c r="J1902" s="232" t="s">
        <v>4291</v>
      </c>
      <c r="K1902" s="230" t="s">
        <v>4358</v>
      </c>
      <c r="L1902" s="232" t="s">
        <v>4292</v>
      </c>
    </row>
    <row r="1903" spans="1:12" x14ac:dyDescent="0.3">
      <c r="A1903" s="230">
        <v>706388</v>
      </c>
      <c r="B1903" s="230" t="s">
        <v>894</v>
      </c>
      <c r="C1903" s="230" t="s">
        <v>103</v>
      </c>
      <c r="D1903" s="230" t="s">
        <v>4011</v>
      </c>
      <c r="E1903" s="230">
        <v>2</v>
      </c>
      <c r="F1903" s="231">
        <v>35206</v>
      </c>
      <c r="G1903" s="230" t="s">
        <v>4005</v>
      </c>
      <c r="H1903" s="232" t="s">
        <v>4288</v>
      </c>
      <c r="I1903" s="232" t="s">
        <v>4288</v>
      </c>
      <c r="J1903" s="232" t="s">
        <v>4288</v>
      </c>
      <c r="K1903" s="230" t="s">
        <v>4357</v>
      </c>
      <c r="L1903" s="232" t="s">
        <v>4294</v>
      </c>
    </row>
    <row r="1904" spans="1:12" x14ac:dyDescent="0.3">
      <c r="A1904" s="230">
        <v>706781</v>
      </c>
      <c r="B1904" s="230" t="s">
        <v>1075</v>
      </c>
      <c r="C1904" s="230" t="s">
        <v>95</v>
      </c>
      <c r="D1904" s="230" t="s">
        <v>3735</v>
      </c>
      <c r="E1904" s="230">
        <v>2</v>
      </c>
      <c r="F1904" s="231">
        <v>35436</v>
      </c>
      <c r="G1904" s="230" t="s">
        <v>4022</v>
      </c>
      <c r="H1904" s="232" t="s">
        <v>4288</v>
      </c>
      <c r="I1904" s="232" t="s">
        <v>4288</v>
      </c>
      <c r="J1904" s="232" t="s">
        <v>4288</v>
      </c>
      <c r="K1904" s="230" t="s">
        <v>4357</v>
      </c>
      <c r="L1904" s="232" t="s">
        <v>4292</v>
      </c>
    </row>
    <row r="1905" spans="1:12" x14ac:dyDescent="0.3">
      <c r="A1905" s="230">
        <v>705913</v>
      </c>
      <c r="B1905" s="230" t="s">
        <v>2947</v>
      </c>
      <c r="C1905" s="230" t="s">
        <v>67</v>
      </c>
      <c r="D1905" s="230" t="s">
        <v>3588</v>
      </c>
      <c r="E1905" s="230">
        <v>2</v>
      </c>
      <c r="F1905" s="231">
        <v>35633</v>
      </c>
      <c r="G1905" s="230" t="s">
        <v>277</v>
      </c>
      <c r="H1905" s="232" t="s">
        <v>4288</v>
      </c>
      <c r="I1905" s="232" t="s">
        <v>4292</v>
      </c>
      <c r="J1905" s="232" t="s">
        <v>4288</v>
      </c>
      <c r="K1905" s="230" t="s">
        <v>4357</v>
      </c>
      <c r="L1905" s="232" t="s">
        <v>4302</v>
      </c>
    </row>
    <row r="1906" spans="1:12" x14ac:dyDescent="0.3">
      <c r="A1906" s="230">
        <v>703460</v>
      </c>
      <c r="B1906" s="230" t="s">
        <v>2685</v>
      </c>
      <c r="C1906" s="230" t="s">
        <v>2686</v>
      </c>
      <c r="D1906" s="230" t="s">
        <v>3395</v>
      </c>
      <c r="E1906" s="230">
        <v>2</v>
      </c>
      <c r="F1906" s="231">
        <v>35445</v>
      </c>
      <c r="G1906" s="230" t="s">
        <v>3396</v>
      </c>
      <c r="H1906" s="232" t="s">
        <v>4288</v>
      </c>
      <c r="I1906" s="232" t="s">
        <v>4292</v>
      </c>
      <c r="J1906" s="232" t="s">
        <v>4288</v>
      </c>
      <c r="K1906" s="230" t="s">
        <v>4357</v>
      </c>
      <c r="L1906" s="232" t="s">
        <v>4288</v>
      </c>
    </row>
    <row r="1907" spans="1:12" x14ac:dyDescent="0.3">
      <c r="A1907" s="230">
        <v>705820</v>
      </c>
      <c r="B1907" s="230" t="s">
        <v>2932</v>
      </c>
      <c r="C1907" s="230" t="s">
        <v>191</v>
      </c>
      <c r="D1907" s="230" t="s">
        <v>3580</v>
      </c>
      <c r="E1907" s="230">
        <v>2</v>
      </c>
      <c r="F1907" s="231">
        <v>35476</v>
      </c>
      <c r="G1907" s="230" t="s">
        <v>3409</v>
      </c>
      <c r="H1907" s="232" t="s">
        <v>4288</v>
      </c>
      <c r="I1907" s="232" t="s">
        <v>4292</v>
      </c>
      <c r="J1907" s="232" t="s">
        <v>4288</v>
      </c>
      <c r="K1907" s="230" t="s">
        <v>4357</v>
      </c>
      <c r="L1907" s="232" t="s">
        <v>4292</v>
      </c>
    </row>
    <row r="1908" spans="1:12" x14ac:dyDescent="0.3">
      <c r="A1908" s="230">
        <v>706259</v>
      </c>
      <c r="B1908" s="230" t="s">
        <v>2554</v>
      </c>
      <c r="C1908" s="230" t="s">
        <v>292</v>
      </c>
      <c r="D1908" s="230" t="s">
        <v>4036</v>
      </c>
      <c r="E1908" s="230">
        <v>2</v>
      </c>
      <c r="F1908" s="231">
        <v>36100</v>
      </c>
      <c r="G1908" s="230" t="s">
        <v>3492</v>
      </c>
      <c r="H1908" s="232" t="s">
        <v>4288</v>
      </c>
      <c r="I1908" s="232" t="s">
        <v>4288</v>
      </c>
      <c r="J1908" s="232" t="s">
        <v>4291</v>
      </c>
      <c r="K1908" s="230" t="s">
        <v>4357</v>
      </c>
      <c r="L1908" s="232" t="s">
        <v>4295</v>
      </c>
    </row>
    <row r="1909" spans="1:12" x14ac:dyDescent="0.3">
      <c r="A1909" s="230">
        <v>706864</v>
      </c>
      <c r="B1909" s="230" t="s">
        <v>1015</v>
      </c>
      <c r="C1909" s="230" t="s">
        <v>66</v>
      </c>
      <c r="D1909" s="230" t="s">
        <v>3351</v>
      </c>
      <c r="E1909" s="230">
        <v>2</v>
      </c>
      <c r="F1909" s="231">
        <v>36069</v>
      </c>
      <c r="G1909" s="230" t="s">
        <v>279</v>
      </c>
      <c r="H1909" s="232" t="s">
        <v>4288</v>
      </c>
      <c r="I1909" s="232" t="s">
        <v>4288</v>
      </c>
      <c r="J1909" s="232" t="s">
        <v>4291</v>
      </c>
      <c r="K1909" s="230" t="s">
        <v>4357</v>
      </c>
      <c r="L1909" s="232" t="s">
        <v>4301</v>
      </c>
    </row>
    <row r="1910" spans="1:12" x14ac:dyDescent="0.3">
      <c r="A1910" s="230">
        <v>705845</v>
      </c>
      <c r="B1910" s="230" t="s">
        <v>824</v>
      </c>
      <c r="C1910" s="230" t="s">
        <v>442</v>
      </c>
      <c r="D1910" s="230" t="s">
        <v>3391</v>
      </c>
      <c r="E1910" s="230">
        <v>2</v>
      </c>
      <c r="F1910" s="231">
        <v>35450</v>
      </c>
      <c r="G1910" s="230" t="s">
        <v>3582</v>
      </c>
      <c r="H1910" s="232" t="s">
        <v>4288</v>
      </c>
      <c r="I1910" s="232" t="s">
        <v>4288</v>
      </c>
      <c r="J1910" s="232" t="s">
        <v>4291</v>
      </c>
      <c r="K1910" s="230" t="s">
        <v>4357</v>
      </c>
      <c r="L1910" s="232" t="s">
        <v>4301</v>
      </c>
    </row>
    <row r="1911" spans="1:12" x14ac:dyDescent="0.3">
      <c r="A1911" s="230">
        <v>706700</v>
      </c>
      <c r="B1911" s="230" t="s">
        <v>3097</v>
      </c>
      <c r="C1911" s="230" t="s">
        <v>3098</v>
      </c>
      <c r="D1911" s="230" t="s">
        <v>4001</v>
      </c>
      <c r="E1911" s="230">
        <v>2</v>
      </c>
      <c r="F1911" s="231">
        <v>34785</v>
      </c>
      <c r="G1911" s="230" t="s">
        <v>261</v>
      </c>
      <c r="H1911" s="232" t="s">
        <v>4291</v>
      </c>
      <c r="I1911" s="232" t="s">
        <v>4288</v>
      </c>
      <c r="J1911" s="232" t="s">
        <v>4291</v>
      </c>
      <c r="K1911" s="230" t="s">
        <v>4357</v>
      </c>
      <c r="L1911" s="232" t="s">
        <v>4288</v>
      </c>
    </row>
    <row r="1912" spans="1:12" x14ac:dyDescent="0.3">
      <c r="A1912" s="230">
        <v>707129</v>
      </c>
      <c r="B1912" s="230" t="s">
        <v>879</v>
      </c>
      <c r="C1912" s="230" t="s">
        <v>144</v>
      </c>
      <c r="D1912" s="230" t="s">
        <v>3487</v>
      </c>
      <c r="E1912" s="230">
        <v>2</v>
      </c>
      <c r="F1912" s="231">
        <v>35266</v>
      </c>
      <c r="G1912" s="230" t="s">
        <v>261</v>
      </c>
      <c r="H1912" s="232" t="s">
        <v>4288</v>
      </c>
      <c r="I1912" s="232" t="s">
        <v>4288</v>
      </c>
      <c r="J1912" s="232" t="s">
        <v>4291</v>
      </c>
      <c r="K1912" s="230" t="s">
        <v>4357</v>
      </c>
      <c r="L1912" s="232" t="s">
        <v>4288</v>
      </c>
    </row>
    <row r="1913" spans="1:12" x14ac:dyDescent="0.3">
      <c r="A1913" s="230">
        <v>703597</v>
      </c>
      <c r="B1913" s="230" t="s">
        <v>2890</v>
      </c>
      <c r="C1913" s="230" t="s">
        <v>2891</v>
      </c>
      <c r="D1913" s="230" t="s">
        <v>3384</v>
      </c>
      <c r="E1913" s="230">
        <v>2</v>
      </c>
      <c r="F1913" s="231">
        <v>35301</v>
      </c>
      <c r="G1913" s="230" t="s">
        <v>261</v>
      </c>
      <c r="H1913" s="232" t="s">
        <v>4288</v>
      </c>
      <c r="I1913" s="232" t="s">
        <v>4288</v>
      </c>
      <c r="J1913" s="232" t="s">
        <v>4291</v>
      </c>
      <c r="K1913" s="230" t="s">
        <v>4357</v>
      </c>
      <c r="L1913" s="232" t="s">
        <v>4288</v>
      </c>
    </row>
    <row r="1914" spans="1:12" x14ac:dyDescent="0.3">
      <c r="A1914" s="230">
        <v>706563</v>
      </c>
      <c r="B1914" s="230" t="s">
        <v>3051</v>
      </c>
      <c r="C1914" s="230" t="s">
        <v>296</v>
      </c>
      <c r="D1914" s="230" t="s">
        <v>3685</v>
      </c>
      <c r="E1914" s="230">
        <v>2</v>
      </c>
      <c r="F1914" s="231">
        <v>35711</v>
      </c>
      <c r="G1914" s="230" t="s">
        <v>3686</v>
      </c>
      <c r="H1914" s="232" t="s">
        <v>4288</v>
      </c>
      <c r="I1914" s="232" t="s">
        <v>4288</v>
      </c>
      <c r="J1914" s="232" t="s">
        <v>4291</v>
      </c>
      <c r="K1914" s="230" t="s">
        <v>4357</v>
      </c>
      <c r="L1914" s="232" t="s">
        <v>4292</v>
      </c>
    </row>
    <row r="1915" spans="1:12" x14ac:dyDescent="0.3">
      <c r="A1915" s="230">
        <v>706426</v>
      </c>
      <c r="B1915" s="230" t="s">
        <v>1052</v>
      </c>
      <c r="C1915" s="230" t="s">
        <v>1053</v>
      </c>
      <c r="D1915" s="230" t="s">
        <v>3439</v>
      </c>
      <c r="E1915" s="230">
        <v>2</v>
      </c>
      <c r="F1915" s="231">
        <v>29596</v>
      </c>
      <c r="G1915" s="230" t="s">
        <v>3658</v>
      </c>
      <c r="H1915" s="232" t="s">
        <v>4288</v>
      </c>
      <c r="I1915" s="232" t="s">
        <v>4288</v>
      </c>
      <c r="J1915" s="232" t="s">
        <v>4291</v>
      </c>
      <c r="K1915" s="230" t="s">
        <v>4357</v>
      </c>
      <c r="L1915" s="232" t="s">
        <v>4292</v>
      </c>
    </row>
    <row r="1916" spans="1:12" x14ac:dyDescent="0.3">
      <c r="A1916" s="230">
        <v>706244</v>
      </c>
      <c r="B1916" s="230" t="s">
        <v>832</v>
      </c>
      <c r="C1916" s="230" t="s">
        <v>527</v>
      </c>
      <c r="D1916" s="230" t="s">
        <v>3624</v>
      </c>
      <c r="E1916" s="230">
        <v>2</v>
      </c>
      <c r="F1916" s="231">
        <v>35031</v>
      </c>
      <c r="G1916" s="230" t="s">
        <v>261</v>
      </c>
      <c r="H1916" s="232" t="s">
        <v>4288</v>
      </c>
      <c r="I1916" s="232" t="s">
        <v>4288</v>
      </c>
      <c r="J1916" s="232" t="s">
        <v>4291</v>
      </c>
      <c r="K1916" s="230" t="s">
        <v>4357</v>
      </c>
      <c r="L1916" s="232" t="s">
        <v>4292</v>
      </c>
    </row>
    <row r="1917" spans="1:12" x14ac:dyDescent="0.3">
      <c r="A1917" s="230">
        <v>706111</v>
      </c>
      <c r="B1917" s="230" t="s">
        <v>2991</v>
      </c>
      <c r="C1917" s="230" t="s">
        <v>331</v>
      </c>
      <c r="D1917" s="230" t="s">
        <v>3431</v>
      </c>
      <c r="E1917" s="230">
        <v>2</v>
      </c>
      <c r="F1917" s="231">
        <v>35339</v>
      </c>
      <c r="G1917" s="230" t="s">
        <v>3636</v>
      </c>
      <c r="H1917" s="232" t="s">
        <v>4288</v>
      </c>
      <c r="I1917" s="232" t="s">
        <v>4288</v>
      </c>
      <c r="J1917" s="232" t="s">
        <v>4291</v>
      </c>
      <c r="K1917" s="230" t="s">
        <v>4357</v>
      </c>
      <c r="L1917" s="232" t="s">
        <v>4292</v>
      </c>
    </row>
    <row r="1918" spans="1:12" x14ac:dyDescent="0.3">
      <c r="A1918" s="230">
        <v>704694</v>
      </c>
      <c r="B1918" s="230" t="s">
        <v>847</v>
      </c>
      <c r="C1918" s="230" t="s">
        <v>208</v>
      </c>
      <c r="D1918" s="230" t="s">
        <v>3451</v>
      </c>
      <c r="E1918" s="230">
        <v>2</v>
      </c>
      <c r="F1918" s="231">
        <v>35440</v>
      </c>
      <c r="G1918" s="230" t="s">
        <v>3483</v>
      </c>
      <c r="H1918" s="232" t="s">
        <v>4288</v>
      </c>
      <c r="I1918" s="232" t="s">
        <v>4288</v>
      </c>
      <c r="J1918" s="232" t="s">
        <v>4291</v>
      </c>
      <c r="K1918" s="230" t="s">
        <v>4357</v>
      </c>
      <c r="L1918" s="232" t="s">
        <v>4292</v>
      </c>
    </row>
    <row r="1919" spans="1:12" x14ac:dyDescent="0.3">
      <c r="A1919" s="230">
        <v>704174</v>
      </c>
      <c r="B1919" s="230" t="s">
        <v>2896</v>
      </c>
      <c r="C1919" s="230" t="s">
        <v>371</v>
      </c>
      <c r="D1919" s="230" t="s">
        <v>4023</v>
      </c>
      <c r="E1919" s="230">
        <v>2</v>
      </c>
      <c r="F1919" s="231">
        <v>35765</v>
      </c>
      <c r="G1919" s="230" t="s">
        <v>261</v>
      </c>
      <c r="H1919" s="232" t="s">
        <v>4288</v>
      </c>
      <c r="I1919" s="232" t="s">
        <v>4292</v>
      </c>
      <c r="J1919" s="232" t="s">
        <v>4291</v>
      </c>
      <c r="K1919" s="230" t="s">
        <v>4357</v>
      </c>
      <c r="L1919" s="232" t="s">
        <v>4303</v>
      </c>
    </row>
    <row r="1920" spans="1:12" x14ac:dyDescent="0.3">
      <c r="A1920" s="230">
        <v>703207</v>
      </c>
      <c r="B1920" s="230" t="s">
        <v>2887</v>
      </c>
      <c r="C1920" s="230" t="s">
        <v>126</v>
      </c>
      <c r="D1920" s="230" t="s">
        <v>3345</v>
      </c>
      <c r="E1920" s="230">
        <v>2</v>
      </c>
      <c r="F1920" s="231">
        <v>34335</v>
      </c>
      <c r="G1920" s="230" t="s">
        <v>3373</v>
      </c>
      <c r="H1920" s="232" t="s">
        <v>4288</v>
      </c>
      <c r="I1920" s="232" t="s">
        <v>4292</v>
      </c>
      <c r="J1920" s="232" t="s">
        <v>4291</v>
      </c>
      <c r="K1920" s="230" t="s">
        <v>4357</v>
      </c>
      <c r="L1920" s="232" t="s">
        <v>4303</v>
      </c>
    </row>
    <row r="1921" spans="1:12" x14ac:dyDescent="0.3">
      <c r="A1921" s="230">
        <v>706354</v>
      </c>
      <c r="B1921" s="230" t="s">
        <v>2591</v>
      </c>
      <c r="C1921" s="230" t="s">
        <v>2592</v>
      </c>
      <c r="D1921" s="230" t="s">
        <v>3642</v>
      </c>
      <c r="E1921" s="230">
        <v>2</v>
      </c>
      <c r="F1921" s="231">
        <v>34736</v>
      </c>
      <c r="G1921" s="230" t="s">
        <v>261</v>
      </c>
      <c r="H1921" s="232" t="s">
        <v>4288</v>
      </c>
      <c r="I1921" s="232" t="s">
        <v>4292</v>
      </c>
      <c r="J1921" s="232" t="s">
        <v>4291</v>
      </c>
      <c r="K1921" s="230" t="s">
        <v>4357</v>
      </c>
      <c r="L1921" s="232" t="s">
        <v>4288</v>
      </c>
    </row>
    <row r="1922" spans="1:12" x14ac:dyDescent="0.3">
      <c r="A1922" s="230">
        <v>705984</v>
      </c>
      <c r="B1922" s="230" t="s">
        <v>2962</v>
      </c>
      <c r="C1922" s="230" t="s">
        <v>1906</v>
      </c>
      <c r="D1922" s="230" t="s">
        <v>3351</v>
      </c>
      <c r="E1922" s="230">
        <v>2</v>
      </c>
      <c r="F1922" s="231">
        <v>34452</v>
      </c>
      <c r="G1922" s="230" t="s">
        <v>3396</v>
      </c>
      <c r="H1922" s="232" t="s">
        <v>4288</v>
      </c>
      <c r="I1922" s="232" t="s">
        <v>4292</v>
      </c>
      <c r="J1922" s="232" t="s">
        <v>4291</v>
      </c>
      <c r="K1922" s="230" t="s">
        <v>4357</v>
      </c>
      <c r="L1922" s="232" t="s">
        <v>4288</v>
      </c>
    </row>
    <row r="1923" spans="1:12" x14ac:dyDescent="0.3">
      <c r="A1923" s="230">
        <v>704838</v>
      </c>
      <c r="B1923" s="230" t="s">
        <v>2789</v>
      </c>
      <c r="C1923" s="230" t="s">
        <v>152</v>
      </c>
      <c r="D1923" s="230" t="s">
        <v>3422</v>
      </c>
      <c r="E1923" s="230">
        <v>2</v>
      </c>
      <c r="F1923" s="231">
        <v>35431</v>
      </c>
      <c r="G1923" s="230" t="s">
        <v>3392</v>
      </c>
      <c r="H1923" s="232" t="s">
        <v>4288</v>
      </c>
      <c r="I1923" s="232" t="s">
        <v>4292</v>
      </c>
      <c r="J1923" s="232" t="s">
        <v>4291</v>
      </c>
      <c r="K1923" s="230" t="s">
        <v>4357</v>
      </c>
      <c r="L1923" s="232" t="s">
        <v>4288</v>
      </c>
    </row>
    <row r="1924" spans="1:12" x14ac:dyDescent="0.3">
      <c r="A1924" s="230">
        <v>703976</v>
      </c>
      <c r="B1924" s="230" t="s">
        <v>2720</v>
      </c>
      <c r="C1924" s="230" t="s">
        <v>2721</v>
      </c>
      <c r="D1924" s="230" t="s">
        <v>3435</v>
      </c>
      <c r="E1924" s="230">
        <v>2</v>
      </c>
      <c r="F1924" s="231">
        <v>36161</v>
      </c>
      <c r="G1924" s="230" t="s">
        <v>261</v>
      </c>
      <c r="H1924" s="232" t="s">
        <v>4288</v>
      </c>
      <c r="I1924" s="232" t="s">
        <v>4292</v>
      </c>
      <c r="J1924" s="232" t="s">
        <v>4291</v>
      </c>
      <c r="K1924" s="230" t="s">
        <v>4357</v>
      </c>
      <c r="L1924" s="232" t="s">
        <v>4288</v>
      </c>
    </row>
    <row r="1925" spans="1:12" x14ac:dyDescent="0.3">
      <c r="A1925" s="230">
        <v>706543</v>
      </c>
      <c r="B1925" s="230" t="s">
        <v>3043</v>
      </c>
      <c r="C1925" s="230" t="s">
        <v>2349</v>
      </c>
      <c r="D1925" s="230" t="s">
        <v>3681</v>
      </c>
      <c r="E1925" s="230">
        <v>2</v>
      </c>
      <c r="F1925" s="231">
        <v>35722</v>
      </c>
      <c r="G1925" s="230" t="s">
        <v>271</v>
      </c>
      <c r="H1925" s="232" t="s">
        <v>4288</v>
      </c>
      <c r="I1925" s="232" t="s">
        <v>4292</v>
      </c>
      <c r="J1925" s="232" t="s">
        <v>4291</v>
      </c>
      <c r="K1925" s="230" t="s">
        <v>4357</v>
      </c>
      <c r="L1925" s="232" t="s">
        <v>4292</v>
      </c>
    </row>
    <row r="1926" spans="1:12" x14ac:dyDescent="0.3">
      <c r="A1926" s="230">
        <v>704399</v>
      </c>
      <c r="B1926" s="230" t="s">
        <v>2756</v>
      </c>
      <c r="C1926" s="230" t="s">
        <v>64</v>
      </c>
      <c r="D1926" s="230" t="s">
        <v>3303</v>
      </c>
      <c r="E1926" s="230">
        <v>2</v>
      </c>
      <c r="F1926" s="231">
        <v>34396</v>
      </c>
      <c r="G1926" s="230" t="s">
        <v>261</v>
      </c>
      <c r="H1926" s="232" t="s">
        <v>4288</v>
      </c>
      <c r="I1926" s="232" t="s">
        <v>4292</v>
      </c>
      <c r="J1926" s="232" t="s">
        <v>4291</v>
      </c>
      <c r="K1926" s="230" t="s">
        <v>4357</v>
      </c>
      <c r="L1926" s="232" t="s">
        <v>4292</v>
      </c>
    </row>
    <row r="1927" spans="1:12" x14ac:dyDescent="0.3">
      <c r="A1927" s="230">
        <v>706903</v>
      </c>
      <c r="B1927" s="230" t="s">
        <v>3178</v>
      </c>
      <c r="C1927" s="230" t="s">
        <v>592</v>
      </c>
      <c r="D1927" s="230" t="s">
        <v>3469</v>
      </c>
      <c r="E1927" s="230">
        <v>2</v>
      </c>
      <c r="F1927" s="231">
        <v>35823</v>
      </c>
      <c r="G1927" s="230" t="s">
        <v>261</v>
      </c>
      <c r="H1927" s="232" t="s">
        <v>4288</v>
      </c>
      <c r="I1927" s="232" t="s">
        <v>4293</v>
      </c>
      <c r="J1927" s="232" t="s">
        <v>4291</v>
      </c>
      <c r="K1927" s="230" t="s">
        <v>4357</v>
      </c>
      <c r="L1927" s="232" t="s">
        <v>4288</v>
      </c>
    </row>
    <row r="1928" spans="1:12" x14ac:dyDescent="0.3">
      <c r="A1928" s="230">
        <v>705966</v>
      </c>
      <c r="B1928" s="230" t="s">
        <v>2959</v>
      </c>
      <c r="C1928" s="230" t="s">
        <v>134</v>
      </c>
      <c r="D1928" s="230" t="s">
        <v>3984</v>
      </c>
      <c r="E1928" s="230">
        <v>2</v>
      </c>
      <c r="F1928" s="231">
        <v>34348</v>
      </c>
      <c r="G1928" s="230" t="s">
        <v>3503</v>
      </c>
      <c r="H1928" s="232" t="s">
        <v>4288</v>
      </c>
      <c r="I1928" s="232" t="s">
        <v>4293</v>
      </c>
      <c r="J1928" s="232" t="s">
        <v>4291</v>
      </c>
      <c r="K1928" s="230" t="s">
        <v>4357</v>
      </c>
      <c r="L1928" s="232" t="s">
        <v>4292</v>
      </c>
    </row>
    <row r="1929" spans="1:12" x14ac:dyDescent="0.3">
      <c r="A1929" s="230">
        <v>703663</v>
      </c>
      <c r="B1929" s="230" t="s">
        <v>2699</v>
      </c>
      <c r="C1929" s="230" t="s">
        <v>63</v>
      </c>
      <c r="D1929" s="230" t="s">
        <v>3413</v>
      </c>
      <c r="E1929" s="230">
        <v>2</v>
      </c>
      <c r="F1929" s="231">
        <v>35065</v>
      </c>
      <c r="G1929" s="230" t="s">
        <v>4007</v>
      </c>
      <c r="H1929" s="232" t="s">
        <v>4288</v>
      </c>
      <c r="I1929" s="232" t="s">
        <v>4294</v>
      </c>
      <c r="J1929" s="232" t="s">
        <v>4291</v>
      </c>
      <c r="K1929" s="230" t="s">
        <v>4357</v>
      </c>
      <c r="L1929" s="232" t="s">
        <v>4292</v>
      </c>
    </row>
    <row r="1930" spans="1:12" x14ac:dyDescent="0.3">
      <c r="A1930" s="230">
        <v>704719</v>
      </c>
      <c r="B1930" s="230" t="s">
        <v>2781</v>
      </c>
      <c r="C1930" s="230" t="s">
        <v>471</v>
      </c>
      <c r="D1930" s="230" t="s">
        <v>3994</v>
      </c>
      <c r="E1930" s="230">
        <v>2</v>
      </c>
      <c r="F1930" s="231">
        <v>34700</v>
      </c>
      <c r="G1930" s="230" t="s">
        <v>3995</v>
      </c>
      <c r="H1930" s="232" t="s">
        <v>4288</v>
      </c>
      <c r="I1930" s="232" t="s">
        <v>4294</v>
      </c>
      <c r="J1930" s="232" t="s">
        <v>4291</v>
      </c>
      <c r="K1930" s="230" t="s">
        <v>4357</v>
      </c>
      <c r="L1930" s="232" t="s">
        <v>4292</v>
      </c>
    </row>
    <row r="1931" spans="1:12" x14ac:dyDescent="0.3">
      <c r="A1931" s="230">
        <v>703632</v>
      </c>
      <c r="B1931" s="230" t="s">
        <v>2892</v>
      </c>
      <c r="C1931" s="230" t="s">
        <v>496</v>
      </c>
      <c r="D1931" s="230" t="s">
        <v>4031</v>
      </c>
      <c r="E1931" s="230">
        <v>2</v>
      </c>
      <c r="F1931" s="231">
        <v>35658</v>
      </c>
      <c r="G1931" s="230" t="s">
        <v>3409</v>
      </c>
      <c r="H1931" s="232" t="s">
        <v>4288</v>
      </c>
      <c r="I1931" s="232" t="s">
        <v>4294</v>
      </c>
      <c r="J1931" s="232" t="s">
        <v>4291</v>
      </c>
      <c r="K1931" s="230" t="s">
        <v>4357</v>
      </c>
      <c r="L1931" s="232" t="s">
        <v>4292</v>
      </c>
    </row>
    <row r="1932" spans="1:12" x14ac:dyDescent="0.3">
      <c r="A1932" s="230">
        <v>702977</v>
      </c>
      <c r="B1932" s="230" t="s">
        <v>1043</v>
      </c>
      <c r="C1932" s="230" t="s">
        <v>69</v>
      </c>
      <c r="D1932" s="230" t="s">
        <v>3600</v>
      </c>
      <c r="E1932" s="230">
        <v>2</v>
      </c>
      <c r="F1932" s="231">
        <v>32271</v>
      </c>
      <c r="G1932" s="230" t="s">
        <v>3357</v>
      </c>
      <c r="H1932" s="232" t="s">
        <v>4288</v>
      </c>
      <c r="I1932" s="232" t="s">
        <v>4294</v>
      </c>
      <c r="J1932" s="232" t="s">
        <v>4291</v>
      </c>
      <c r="K1932" s="230" t="s">
        <v>4357</v>
      </c>
      <c r="L1932" s="232" t="s">
        <v>4292</v>
      </c>
    </row>
    <row r="1933" spans="1:12" x14ac:dyDescent="0.3">
      <c r="A1933" s="230">
        <v>703583</v>
      </c>
      <c r="B1933" s="230" t="s">
        <v>2692</v>
      </c>
      <c r="C1933" s="230" t="s">
        <v>464</v>
      </c>
      <c r="D1933" s="230" t="s">
        <v>4032</v>
      </c>
      <c r="E1933" s="230">
        <v>2</v>
      </c>
      <c r="F1933" s="231">
        <v>35692</v>
      </c>
      <c r="G1933" s="230" t="s">
        <v>261</v>
      </c>
      <c r="H1933" s="232" t="s">
        <v>4288</v>
      </c>
      <c r="I1933" s="232" t="s">
        <v>4295</v>
      </c>
      <c r="J1933" s="232" t="s">
        <v>4291</v>
      </c>
      <c r="K1933" s="230" t="s">
        <v>4357</v>
      </c>
      <c r="L1933" s="232" t="s">
        <v>4288</v>
      </c>
    </row>
    <row r="1934" spans="1:12" x14ac:dyDescent="0.3">
      <c r="A1934" s="230">
        <v>704332</v>
      </c>
      <c r="B1934" s="230" t="s">
        <v>1438</v>
      </c>
      <c r="C1934" s="230" t="s">
        <v>119</v>
      </c>
      <c r="D1934" s="230" t="s">
        <v>3458</v>
      </c>
      <c r="E1934" s="230">
        <v>2</v>
      </c>
      <c r="F1934" s="231">
        <v>35101</v>
      </c>
      <c r="G1934" s="230" t="s">
        <v>261</v>
      </c>
      <c r="H1934" s="232" t="s">
        <v>4288</v>
      </c>
      <c r="I1934" s="232" t="s">
        <v>4295</v>
      </c>
      <c r="J1934" s="232" t="s">
        <v>4291</v>
      </c>
      <c r="K1934" s="230" t="s">
        <v>4357</v>
      </c>
      <c r="L1934" s="232" t="s">
        <v>4292</v>
      </c>
    </row>
    <row r="1935" spans="1:12" x14ac:dyDescent="0.3">
      <c r="A1935" s="230">
        <v>703330</v>
      </c>
      <c r="B1935" s="230" t="s">
        <v>2676</v>
      </c>
      <c r="C1935" s="230" t="s">
        <v>71</v>
      </c>
      <c r="D1935" s="230" t="s">
        <v>3384</v>
      </c>
      <c r="E1935" s="230">
        <v>2</v>
      </c>
      <c r="F1935" s="231">
        <v>35221</v>
      </c>
      <c r="G1935" s="230" t="s">
        <v>3342</v>
      </c>
      <c r="H1935" s="232" t="s">
        <v>4288</v>
      </c>
      <c r="I1935" s="232" t="s">
        <v>4295</v>
      </c>
      <c r="J1935" s="232" t="s">
        <v>4291</v>
      </c>
      <c r="K1935" s="230" t="s">
        <v>4357</v>
      </c>
      <c r="L1935" s="232" t="s">
        <v>4292</v>
      </c>
    </row>
    <row r="1936" spans="1:12" x14ac:dyDescent="0.3">
      <c r="A1936" s="230">
        <v>703494</v>
      </c>
      <c r="B1936" s="230" t="s">
        <v>2688</v>
      </c>
      <c r="C1936" s="230" t="s">
        <v>71</v>
      </c>
      <c r="D1936" s="230" t="s">
        <v>3265</v>
      </c>
      <c r="E1936" s="230">
        <v>2</v>
      </c>
      <c r="F1936" s="231">
        <v>35101</v>
      </c>
      <c r="G1936" s="230" t="s">
        <v>279</v>
      </c>
      <c r="H1936" s="232" t="s">
        <v>4288</v>
      </c>
      <c r="I1936" s="232" t="s">
        <v>4296</v>
      </c>
      <c r="J1936" s="232" t="s">
        <v>4291</v>
      </c>
      <c r="K1936" s="230" t="s">
        <v>4357</v>
      </c>
      <c r="L1936" s="232" t="s">
        <v>4301</v>
      </c>
    </row>
    <row r="1937" spans="1:12" x14ac:dyDescent="0.3">
      <c r="A1937" s="230">
        <v>703468</v>
      </c>
      <c r="B1937" s="230" t="s">
        <v>2687</v>
      </c>
      <c r="C1937" s="230" t="s">
        <v>603</v>
      </c>
      <c r="D1937" s="230" t="s">
        <v>3400</v>
      </c>
      <c r="E1937" s="230">
        <v>2</v>
      </c>
      <c r="F1937" s="231">
        <v>33560</v>
      </c>
      <c r="G1937" s="230" t="s">
        <v>3397</v>
      </c>
      <c r="H1937" s="232" t="s">
        <v>4291</v>
      </c>
      <c r="I1937" s="232" t="s">
        <v>4296</v>
      </c>
      <c r="J1937" s="232" t="s">
        <v>4291</v>
      </c>
      <c r="K1937" s="230" t="s">
        <v>4357</v>
      </c>
      <c r="L1937" s="232" t="s">
        <v>4288</v>
      </c>
    </row>
    <row r="1938" spans="1:12" x14ac:dyDescent="0.3">
      <c r="A1938" s="230">
        <v>704708</v>
      </c>
      <c r="B1938" s="230" t="s">
        <v>2780</v>
      </c>
      <c r="C1938" s="230" t="s">
        <v>89</v>
      </c>
      <c r="D1938" s="230" t="s">
        <v>4012</v>
      </c>
      <c r="E1938" s="230">
        <v>2</v>
      </c>
      <c r="F1938" s="231">
        <v>35070</v>
      </c>
      <c r="G1938" s="230" t="s">
        <v>3396</v>
      </c>
      <c r="H1938" s="232" t="s">
        <v>4288</v>
      </c>
      <c r="I1938" s="232" t="s">
        <v>4296</v>
      </c>
      <c r="J1938" s="232" t="s">
        <v>4291</v>
      </c>
      <c r="K1938" s="230" t="s">
        <v>4357</v>
      </c>
      <c r="L1938" s="232" t="s">
        <v>4288</v>
      </c>
    </row>
    <row r="1939" spans="1:12" x14ac:dyDescent="0.3">
      <c r="A1939" s="230">
        <v>703889</v>
      </c>
      <c r="B1939" s="230" t="s">
        <v>2713</v>
      </c>
      <c r="C1939" s="230" t="s">
        <v>149</v>
      </c>
      <c r="D1939" s="230" t="s">
        <v>3428</v>
      </c>
      <c r="E1939" s="230">
        <v>2</v>
      </c>
      <c r="F1939" s="231">
        <v>31314</v>
      </c>
      <c r="G1939" s="230" t="s">
        <v>261</v>
      </c>
      <c r="H1939" s="232" t="s">
        <v>4288</v>
      </c>
      <c r="I1939" s="232" t="s">
        <v>4296</v>
      </c>
      <c r="J1939" s="232" t="s">
        <v>4291</v>
      </c>
      <c r="K1939" s="230" t="s">
        <v>4357</v>
      </c>
      <c r="L1939" s="232" t="s">
        <v>4288</v>
      </c>
    </row>
    <row r="1940" spans="1:12" x14ac:dyDescent="0.3">
      <c r="A1940" s="230">
        <v>707047</v>
      </c>
      <c r="B1940" s="230" t="s">
        <v>1073</v>
      </c>
      <c r="C1940" s="230" t="s">
        <v>76</v>
      </c>
      <c r="D1940" s="230" t="s">
        <v>3801</v>
      </c>
      <c r="E1940" s="230">
        <v>2</v>
      </c>
      <c r="F1940" s="231">
        <v>35194</v>
      </c>
      <c r="G1940" s="230" t="s">
        <v>277</v>
      </c>
      <c r="H1940" s="232" t="s">
        <v>4288</v>
      </c>
      <c r="I1940" s="232" t="s">
        <v>4288</v>
      </c>
      <c r="J1940" s="232" t="s">
        <v>4288</v>
      </c>
      <c r="K1940" s="230" t="s">
        <v>4356</v>
      </c>
      <c r="L1940" s="232" t="s">
        <v>4302</v>
      </c>
    </row>
    <row r="1941" spans="1:12" x14ac:dyDescent="0.3">
      <c r="A1941" s="230">
        <v>705792</v>
      </c>
      <c r="B1941" s="230" t="s">
        <v>2924</v>
      </c>
      <c r="C1941" s="230" t="s">
        <v>2925</v>
      </c>
      <c r="D1941" s="230" t="s">
        <v>3804</v>
      </c>
      <c r="E1941" s="230">
        <v>2</v>
      </c>
      <c r="F1941" s="231">
        <v>35323</v>
      </c>
      <c r="G1941" s="230" t="s">
        <v>3571</v>
      </c>
      <c r="H1941" s="232" t="s">
        <v>4288</v>
      </c>
      <c r="I1941" s="232" t="s">
        <v>4288</v>
      </c>
      <c r="J1941" s="232" t="s">
        <v>4288</v>
      </c>
      <c r="K1941" s="230" t="s">
        <v>4356</v>
      </c>
      <c r="L1941" s="232" t="s">
        <v>4291</v>
      </c>
    </row>
    <row r="1942" spans="1:12" x14ac:dyDescent="0.3">
      <c r="A1942" s="230">
        <v>705829</v>
      </c>
      <c r="B1942" s="230" t="s">
        <v>2934</v>
      </c>
      <c r="C1942" s="230" t="s">
        <v>112</v>
      </c>
      <c r="D1942" s="230" t="s">
        <v>3299</v>
      </c>
      <c r="E1942" s="230">
        <v>2</v>
      </c>
      <c r="F1942" s="231">
        <v>35138</v>
      </c>
      <c r="G1942" s="230" t="s">
        <v>261</v>
      </c>
      <c r="H1942" s="232" t="s">
        <v>4288</v>
      </c>
      <c r="I1942" s="232" t="s">
        <v>4292</v>
      </c>
      <c r="J1942" s="232" t="s">
        <v>4288</v>
      </c>
      <c r="K1942" s="230" t="s">
        <v>4356</v>
      </c>
      <c r="L1942" s="232" t="s">
        <v>4288</v>
      </c>
    </row>
    <row r="1943" spans="1:12" x14ac:dyDescent="0.3">
      <c r="A1943" s="230">
        <v>706640</v>
      </c>
      <c r="B1943" s="230" t="s">
        <v>864</v>
      </c>
      <c r="C1943" s="230" t="s">
        <v>66</v>
      </c>
      <c r="D1943" s="230" t="s">
        <v>652</v>
      </c>
      <c r="E1943" s="230">
        <v>2</v>
      </c>
      <c r="F1943" s="231">
        <v>35431</v>
      </c>
      <c r="G1943" s="230" t="s">
        <v>3703</v>
      </c>
      <c r="H1943" s="232" t="s">
        <v>4288</v>
      </c>
      <c r="I1943" s="232" t="s">
        <v>4295</v>
      </c>
      <c r="J1943" s="232" t="s">
        <v>4288</v>
      </c>
      <c r="K1943" s="230" t="s">
        <v>4356</v>
      </c>
      <c r="L1943" s="232" t="s">
        <v>4297</v>
      </c>
    </row>
    <row r="1944" spans="1:12" x14ac:dyDescent="0.3">
      <c r="A1944" s="230">
        <v>706284</v>
      </c>
      <c r="B1944" s="230" t="s">
        <v>1259</v>
      </c>
      <c r="C1944" s="230" t="s">
        <v>240</v>
      </c>
      <c r="D1944" s="230" t="s">
        <v>3384</v>
      </c>
      <c r="E1944" s="230">
        <v>2</v>
      </c>
      <c r="F1944" s="231">
        <v>35090</v>
      </c>
      <c r="G1944" s="230" t="s">
        <v>3632</v>
      </c>
      <c r="H1944" s="232" t="s">
        <v>4288</v>
      </c>
      <c r="I1944" s="232" t="s">
        <v>4288</v>
      </c>
      <c r="J1944" s="232" t="s">
        <v>4291</v>
      </c>
      <c r="K1944" s="230" t="s">
        <v>4356</v>
      </c>
      <c r="L1944" s="232" t="s">
        <v>4297</v>
      </c>
    </row>
    <row r="1945" spans="1:12" x14ac:dyDescent="0.3">
      <c r="A1945" s="230">
        <v>706839</v>
      </c>
      <c r="B1945" s="230" t="s">
        <v>3149</v>
      </c>
      <c r="C1945" s="230" t="s">
        <v>112</v>
      </c>
      <c r="D1945" s="230" t="s">
        <v>4017</v>
      </c>
      <c r="E1945" s="230">
        <v>2</v>
      </c>
      <c r="F1945" s="231">
        <v>35417</v>
      </c>
      <c r="G1945" s="230" t="s">
        <v>4018</v>
      </c>
      <c r="H1945" s="232" t="s">
        <v>4288</v>
      </c>
      <c r="I1945" s="232" t="s">
        <v>4288</v>
      </c>
      <c r="J1945" s="232" t="s">
        <v>4291</v>
      </c>
      <c r="K1945" s="230" t="s">
        <v>4356</v>
      </c>
      <c r="L1945" s="232" t="s">
        <v>4303</v>
      </c>
    </row>
    <row r="1946" spans="1:12" x14ac:dyDescent="0.3">
      <c r="A1946" s="230">
        <v>706558</v>
      </c>
      <c r="B1946" s="230" t="s">
        <v>921</v>
      </c>
      <c r="C1946" s="230" t="s">
        <v>89</v>
      </c>
      <c r="D1946" s="230" t="s">
        <v>4004</v>
      </c>
      <c r="E1946" s="230">
        <v>2</v>
      </c>
      <c r="F1946" s="231">
        <v>35065</v>
      </c>
      <c r="G1946" s="230" t="s">
        <v>4005</v>
      </c>
      <c r="H1946" s="232" t="s">
        <v>4288</v>
      </c>
      <c r="I1946" s="232" t="s">
        <v>4288</v>
      </c>
      <c r="J1946" s="232" t="s">
        <v>4291</v>
      </c>
      <c r="K1946" s="230" t="s">
        <v>4356</v>
      </c>
      <c r="L1946" s="232" t="s">
        <v>4294</v>
      </c>
    </row>
    <row r="1947" spans="1:12" x14ac:dyDescent="0.3">
      <c r="A1947" s="230">
        <v>706875</v>
      </c>
      <c r="B1947" s="230" t="s">
        <v>3166</v>
      </c>
      <c r="C1947" s="230" t="s">
        <v>337</v>
      </c>
      <c r="D1947" s="230" t="s">
        <v>465</v>
      </c>
      <c r="E1947" s="230">
        <v>2</v>
      </c>
      <c r="F1947" s="231">
        <v>35101</v>
      </c>
      <c r="G1947" s="230" t="s">
        <v>3375</v>
      </c>
      <c r="H1947" s="232" t="s">
        <v>4288</v>
      </c>
      <c r="I1947" s="232" t="s">
        <v>4288</v>
      </c>
      <c r="J1947" s="232" t="s">
        <v>4291</v>
      </c>
      <c r="K1947" s="230" t="s">
        <v>4356</v>
      </c>
      <c r="L1947" s="232" t="s">
        <v>4301</v>
      </c>
    </row>
    <row r="1948" spans="1:12" x14ac:dyDescent="0.3">
      <c r="A1948" s="230">
        <v>704272</v>
      </c>
      <c r="B1948" s="230" t="s">
        <v>810</v>
      </c>
      <c r="C1948" s="230" t="s">
        <v>68</v>
      </c>
      <c r="D1948" s="230" t="s">
        <v>4014</v>
      </c>
      <c r="E1948" s="230">
        <v>2</v>
      </c>
      <c r="F1948" s="231">
        <v>35261</v>
      </c>
      <c r="G1948" s="230" t="s">
        <v>261</v>
      </c>
      <c r="H1948" s="232" t="s">
        <v>4288</v>
      </c>
      <c r="I1948" s="232" t="s">
        <v>4288</v>
      </c>
      <c r="J1948" s="232" t="s">
        <v>4291</v>
      </c>
      <c r="K1948" s="230" t="s">
        <v>4356</v>
      </c>
      <c r="L1948" s="232" t="s">
        <v>4288</v>
      </c>
    </row>
    <row r="1949" spans="1:12" x14ac:dyDescent="0.3">
      <c r="A1949" s="230">
        <v>703199</v>
      </c>
      <c r="B1949" s="230" t="s">
        <v>2668</v>
      </c>
      <c r="C1949" s="230" t="s">
        <v>93</v>
      </c>
      <c r="D1949" s="230" t="s">
        <v>3371</v>
      </c>
      <c r="E1949" s="230">
        <v>2</v>
      </c>
      <c r="F1949" s="231">
        <v>35305</v>
      </c>
      <c r="G1949" s="230" t="s">
        <v>3372</v>
      </c>
      <c r="H1949" s="232" t="s">
        <v>4288</v>
      </c>
      <c r="I1949" s="232" t="s">
        <v>4288</v>
      </c>
      <c r="J1949" s="232" t="s">
        <v>4291</v>
      </c>
      <c r="K1949" s="230" t="s">
        <v>4356</v>
      </c>
      <c r="L1949" s="232" t="s">
        <v>4288</v>
      </c>
    </row>
    <row r="1950" spans="1:12" x14ac:dyDescent="0.3">
      <c r="A1950" s="230">
        <v>706773</v>
      </c>
      <c r="B1950" s="230" t="s">
        <v>3122</v>
      </c>
      <c r="C1950" s="230" t="s">
        <v>573</v>
      </c>
      <c r="D1950" s="230" t="s">
        <v>4002</v>
      </c>
      <c r="E1950" s="230">
        <v>2</v>
      </c>
      <c r="F1950" s="231">
        <v>34895</v>
      </c>
      <c r="G1950" s="230" t="s">
        <v>4003</v>
      </c>
      <c r="H1950" s="232" t="s">
        <v>4288</v>
      </c>
      <c r="I1950" s="232" t="s">
        <v>4288</v>
      </c>
      <c r="J1950" s="232" t="s">
        <v>4291</v>
      </c>
      <c r="K1950" s="230" t="s">
        <v>4356</v>
      </c>
      <c r="L1950" s="232" t="s">
        <v>4298</v>
      </c>
    </row>
    <row r="1951" spans="1:12" x14ac:dyDescent="0.3">
      <c r="A1951" s="230">
        <v>705717</v>
      </c>
      <c r="B1951" s="230" t="s">
        <v>908</v>
      </c>
      <c r="C1951" s="230" t="s">
        <v>909</v>
      </c>
      <c r="D1951" s="230" t="s">
        <v>3978</v>
      </c>
      <c r="E1951" s="230">
        <v>2</v>
      </c>
      <c r="F1951" s="231">
        <v>34008</v>
      </c>
      <c r="G1951" s="230" t="s">
        <v>3979</v>
      </c>
      <c r="H1951" s="232" t="s">
        <v>4288</v>
      </c>
      <c r="I1951" s="232" t="s">
        <v>4288</v>
      </c>
      <c r="J1951" s="232" t="s">
        <v>4291</v>
      </c>
      <c r="K1951" s="230" t="s">
        <v>4356</v>
      </c>
      <c r="L1951" s="232" t="s">
        <v>4298</v>
      </c>
    </row>
    <row r="1952" spans="1:12" x14ac:dyDescent="0.3">
      <c r="A1952" s="230">
        <v>706339</v>
      </c>
      <c r="B1952" s="230" t="s">
        <v>2588</v>
      </c>
      <c r="C1952" s="230" t="s">
        <v>186</v>
      </c>
      <c r="D1952" s="230" t="s">
        <v>3639</v>
      </c>
      <c r="E1952" s="230">
        <v>2</v>
      </c>
      <c r="F1952" s="231">
        <v>35296</v>
      </c>
      <c r="G1952" s="230" t="s">
        <v>261</v>
      </c>
      <c r="H1952" s="232" t="s">
        <v>4288</v>
      </c>
      <c r="I1952" s="232" t="s">
        <v>4288</v>
      </c>
      <c r="J1952" s="232" t="s">
        <v>4291</v>
      </c>
      <c r="K1952" s="230" t="s">
        <v>4356</v>
      </c>
      <c r="L1952" s="232" t="s">
        <v>4292</v>
      </c>
    </row>
    <row r="1953" spans="1:12" x14ac:dyDescent="0.3">
      <c r="A1953" s="230">
        <v>706248</v>
      </c>
      <c r="B1953" s="230" t="s">
        <v>2549</v>
      </c>
      <c r="C1953" s="230" t="s">
        <v>369</v>
      </c>
      <c r="D1953" s="230" t="s">
        <v>3625</v>
      </c>
      <c r="E1953" s="230">
        <v>2</v>
      </c>
      <c r="F1953" s="231">
        <v>35068</v>
      </c>
      <c r="G1953" s="230" t="s">
        <v>3612</v>
      </c>
      <c r="H1953" s="232" t="s">
        <v>4288</v>
      </c>
      <c r="I1953" s="232" t="s">
        <v>4288</v>
      </c>
      <c r="J1953" s="232" t="s">
        <v>4291</v>
      </c>
      <c r="K1953" s="230" t="s">
        <v>4356</v>
      </c>
      <c r="L1953" s="232" t="s">
        <v>4292</v>
      </c>
    </row>
    <row r="1954" spans="1:12" x14ac:dyDescent="0.3">
      <c r="A1954" s="230">
        <v>704836</v>
      </c>
      <c r="B1954" s="230" t="s">
        <v>783</v>
      </c>
      <c r="C1954" s="230" t="s">
        <v>365</v>
      </c>
      <c r="D1954" s="230" t="s">
        <v>3497</v>
      </c>
      <c r="E1954" s="230">
        <v>2</v>
      </c>
      <c r="F1954" s="231">
        <v>35445</v>
      </c>
      <c r="G1954" s="230" t="s">
        <v>3498</v>
      </c>
      <c r="H1954" s="232" t="s">
        <v>4288</v>
      </c>
      <c r="I1954" s="232" t="s">
        <v>4288</v>
      </c>
      <c r="J1954" s="232" t="s">
        <v>4291</v>
      </c>
      <c r="K1954" s="230" t="s">
        <v>4356</v>
      </c>
      <c r="L1954" s="232" t="s">
        <v>4292</v>
      </c>
    </row>
    <row r="1955" spans="1:12" x14ac:dyDescent="0.3">
      <c r="A1955" s="230">
        <v>706818</v>
      </c>
      <c r="B1955" s="230" t="s">
        <v>3142</v>
      </c>
      <c r="C1955" s="230" t="s">
        <v>127</v>
      </c>
      <c r="D1955" s="230" t="s">
        <v>3746</v>
      </c>
      <c r="E1955" s="230">
        <v>2</v>
      </c>
      <c r="F1955" s="231">
        <v>35432</v>
      </c>
      <c r="G1955" s="230" t="s">
        <v>275</v>
      </c>
      <c r="H1955" s="232" t="s">
        <v>4288</v>
      </c>
      <c r="I1955" s="232" t="s">
        <v>4288</v>
      </c>
      <c r="J1955" s="232" t="s">
        <v>4291</v>
      </c>
      <c r="K1955" s="230" t="s">
        <v>4356</v>
      </c>
      <c r="L1955" s="232" t="s">
        <v>4299</v>
      </c>
    </row>
    <row r="1956" spans="1:12" x14ac:dyDescent="0.3">
      <c r="A1956" s="230">
        <v>704230</v>
      </c>
      <c r="B1956" s="230" t="s">
        <v>2739</v>
      </c>
      <c r="C1956" s="230" t="s">
        <v>690</v>
      </c>
      <c r="D1956" s="230" t="s">
        <v>3452</v>
      </c>
      <c r="E1956" s="230">
        <v>2</v>
      </c>
      <c r="F1956" s="231">
        <v>35796</v>
      </c>
      <c r="G1956" s="230" t="s">
        <v>3407</v>
      </c>
      <c r="H1956" s="232" t="s">
        <v>4288</v>
      </c>
      <c r="I1956" s="232" t="s">
        <v>4292</v>
      </c>
      <c r="J1956" s="232" t="s">
        <v>4291</v>
      </c>
      <c r="K1956" s="230" t="s">
        <v>4356</v>
      </c>
      <c r="L1956" s="232" t="s">
        <v>4303</v>
      </c>
    </row>
    <row r="1957" spans="1:12" x14ac:dyDescent="0.3">
      <c r="A1957" s="230">
        <v>705015</v>
      </c>
      <c r="B1957" s="230" t="s">
        <v>2813</v>
      </c>
      <c r="C1957" s="230" t="s">
        <v>390</v>
      </c>
      <c r="D1957" s="230" t="s">
        <v>3515</v>
      </c>
      <c r="E1957" s="230">
        <v>2</v>
      </c>
      <c r="F1957" s="231">
        <v>34700</v>
      </c>
      <c r="G1957" s="230" t="s">
        <v>261</v>
      </c>
      <c r="H1957" s="232" t="s">
        <v>4288</v>
      </c>
      <c r="I1957" s="232" t="s">
        <v>4292</v>
      </c>
      <c r="J1957" s="232" t="s">
        <v>4291</v>
      </c>
      <c r="K1957" s="230" t="s">
        <v>4356</v>
      </c>
      <c r="L1957" s="232" t="s">
        <v>4288</v>
      </c>
    </row>
    <row r="1958" spans="1:12" x14ac:dyDescent="0.3">
      <c r="A1958" s="230">
        <v>705067</v>
      </c>
      <c r="B1958" s="230" t="s">
        <v>2824</v>
      </c>
      <c r="C1958" s="230" t="s">
        <v>136</v>
      </c>
      <c r="D1958" s="230" t="s">
        <v>3996</v>
      </c>
      <c r="E1958" s="230">
        <v>2</v>
      </c>
      <c r="F1958" s="231">
        <v>34700</v>
      </c>
      <c r="G1958" s="230" t="s">
        <v>261</v>
      </c>
      <c r="H1958" s="232" t="s">
        <v>4288</v>
      </c>
      <c r="I1958" s="232" t="s">
        <v>4292</v>
      </c>
      <c r="J1958" s="232" t="s">
        <v>4291</v>
      </c>
      <c r="K1958" s="230" t="s">
        <v>4356</v>
      </c>
      <c r="L1958" s="232" t="s">
        <v>4288</v>
      </c>
    </row>
    <row r="1959" spans="1:12" x14ac:dyDescent="0.3">
      <c r="A1959" s="230">
        <v>703451</v>
      </c>
      <c r="B1959" s="230" t="s">
        <v>2684</v>
      </c>
      <c r="C1959" s="230" t="s">
        <v>71</v>
      </c>
      <c r="D1959" s="230" t="s">
        <v>3394</v>
      </c>
      <c r="E1959" s="230">
        <v>2</v>
      </c>
      <c r="F1959" s="231">
        <v>33970</v>
      </c>
      <c r="G1959" s="230" t="s">
        <v>261</v>
      </c>
      <c r="H1959" s="232" t="s">
        <v>4288</v>
      </c>
      <c r="I1959" s="232" t="s">
        <v>4292</v>
      </c>
      <c r="J1959" s="232" t="s">
        <v>4291</v>
      </c>
      <c r="K1959" s="230" t="s">
        <v>4356</v>
      </c>
      <c r="L1959" s="232" t="s">
        <v>4288</v>
      </c>
    </row>
    <row r="1960" spans="1:12" x14ac:dyDescent="0.3">
      <c r="A1960" s="230">
        <v>705732</v>
      </c>
      <c r="B1960" s="230" t="s">
        <v>2917</v>
      </c>
      <c r="C1960" s="230" t="s">
        <v>112</v>
      </c>
      <c r="D1960" s="230" t="s">
        <v>3445</v>
      </c>
      <c r="E1960" s="230">
        <v>2</v>
      </c>
      <c r="F1960" s="231">
        <v>35081</v>
      </c>
      <c r="G1960" s="230" t="s">
        <v>3563</v>
      </c>
      <c r="H1960" s="232" t="s">
        <v>4288</v>
      </c>
      <c r="I1960" s="232" t="s">
        <v>4292</v>
      </c>
      <c r="J1960" s="232" t="s">
        <v>4291</v>
      </c>
      <c r="K1960" s="230" t="s">
        <v>4356</v>
      </c>
      <c r="L1960" s="232" t="s">
        <v>4292</v>
      </c>
    </row>
    <row r="1961" spans="1:12" x14ac:dyDescent="0.3">
      <c r="A1961" s="230">
        <v>705580</v>
      </c>
      <c r="B1961" s="230" t="s">
        <v>2870</v>
      </c>
      <c r="C1961" s="230" t="s">
        <v>559</v>
      </c>
      <c r="D1961" s="230" t="s">
        <v>3301</v>
      </c>
      <c r="E1961" s="230">
        <v>2</v>
      </c>
      <c r="F1961" s="231">
        <v>31963</v>
      </c>
      <c r="G1961" s="230" t="s">
        <v>3277</v>
      </c>
      <c r="H1961" s="232" t="s">
        <v>4288</v>
      </c>
      <c r="I1961" s="232" t="s">
        <v>4292</v>
      </c>
      <c r="J1961" s="232" t="s">
        <v>4291</v>
      </c>
      <c r="K1961" s="230" t="s">
        <v>4356</v>
      </c>
      <c r="L1961" s="232" t="s">
        <v>4292</v>
      </c>
    </row>
    <row r="1962" spans="1:12" x14ac:dyDescent="0.3">
      <c r="A1962" s="230">
        <v>705161</v>
      </c>
      <c r="B1962" s="230" t="s">
        <v>2835</v>
      </c>
      <c r="C1962" s="230" t="s">
        <v>103</v>
      </c>
      <c r="D1962" s="230" t="s">
        <v>3531</v>
      </c>
      <c r="E1962" s="230">
        <v>2</v>
      </c>
      <c r="F1962" s="231">
        <v>35259</v>
      </c>
      <c r="G1962" s="230" t="s">
        <v>261</v>
      </c>
      <c r="H1962" s="232" t="s">
        <v>4288</v>
      </c>
      <c r="I1962" s="232" t="s">
        <v>4292</v>
      </c>
      <c r="J1962" s="232" t="s">
        <v>4291</v>
      </c>
      <c r="K1962" s="230" t="s">
        <v>4356</v>
      </c>
      <c r="L1962" s="232" t="s">
        <v>4292</v>
      </c>
    </row>
    <row r="1963" spans="1:12" x14ac:dyDescent="0.3">
      <c r="A1963" s="230">
        <v>704895</v>
      </c>
      <c r="B1963" s="230" t="s">
        <v>839</v>
      </c>
      <c r="C1963" s="230" t="s">
        <v>64</v>
      </c>
      <c r="D1963" s="230" t="s">
        <v>3966</v>
      </c>
      <c r="E1963" s="230">
        <v>2</v>
      </c>
      <c r="F1963" s="231">
        <v>33818</v>
      </c>
      <c r="G1963" s="230" t="s">
        <v>3967</v>
      </c>
      <c r="H1963" s="232" t="s">
        <v>4288</v>
      </c>
      <c r="I1963" s="232" t="s">
        <v>4292</v>
      </c>
      <c r="J1963" s="232" t="s">
        <v>4291</v>
      </c>
      <c r="K1963" s="230" t="s">
        <v>4356</v>
      </c>
      <c r="L1963" s="232" t="s">
        <v>4292</v>
      </c>
    </row>
    <row r="1964" spans="1:12" x14ac:dyDescent="0.3">
      <c r="A1964" s="230">
        <v>704271</v>
      </c>
      <c r="B1964" s="230" t="s">
        <v>809</v>
      </c>
      <c r="C1964" s="230" t="s">
        <v>321</v>
      </c>
      <c r="D1964" s="230" t="s">
        <v>4009</v>
      </c>
      <c r="E1964" s="230">
        <v>2</v>
      </c>
      <c r="F1964" s="231">
        <v>35114</v>
      </c>
      <c r="G1964" s="230" t="s">
        <v>3455</v>
      </c>
      <c r="H1964" s="232" t="s">
        <v>4288</v>
      </c>
      <c r="I1964" s="232" t="s">
        <v>4292</v>
      </c>
      <c r="J1964" s="232" t="s">
        <v>4291</v>
      </c>
      <c r="K1964" s="230" t="s">
        <v>4356</v>
      </c>
      <c r="L1964" s="232" t="s">
        <v>4292</v>
      </c>
    </row>
    <row r="1965" spans="1:12" x14ac:dyDescent="0.3">
      <c r="A1965" s="230">
        <v>703419</v>
      </c>
      <c r="B1965" s="230" t="s">
        <v>2681</v>
      </c>
      <c r="C1965" s="230" t="s">
        <v>120</v>
      </c>
      <c r="D1965" s="230" t="s">
        <v>3345</v>
      </c>
      <c r="E1965" s="230">
        <v>2</v>
      </c>
      <c r="F1965" s="231">
        <v>35009</v>
      </c>
      <c r="G1965" s="230" t="s">
        <v>3388</v>
      </c>
      <c r="H1965" s="232" t="s">
        <v>4288</v>
      </c>
      <c r="I1965" s="232" t="s">
        <v>4292</v>
      </c>
      <c r="J1965" s="232" t="s">
        <v>4291</v>
      </c>
      <c r="K1965" s="230" t="s">
        <v>4356</v>
      </c>
      <c r="L1965" s="232" t="s">
        <v>4292</v>
      </c>
    </row>
    <row r="1966" spans="1:12" x14ac:dyDescent="0.3">
      <c r="A1966" s="230">
        <v>704819</v>
      </c>
      <c r="B1966" s="230" t="s">
        <v>2523</v>
      </c>
      <c r="C1966" s="230" t="s">
        <v>1913</v>
      </c>
      <c r="D1966" s="230" t="s">
        <v>3493</v>
      </c>
      <c r="E1966" s="230">
        <v>2</v>
      </c>
      <c r="F1966" s="231">
        <v>30025</v>
      </c>
      <c r="G1966" s="230" t="s">
        <v>271</v>
      </c>
      <c r="H1966" s="232" t="s">
        <v>4288</v>
      </c>
      <c r="I1966" s="232" t="s">
        <v>4293</v>
      </c>
      <c r="J1966" s="232" t="s">
        <v>4291</v>
      </c>
      <c r="K1966" s="230" t="s">
        <v>4356</v>
      </c>
      <c r="L1966" s="232" t="s">
        <v>4303</v>
      </c>
    </row>
    <row r="1967" spans="1:12" x14ac:dyDescent="0.3">
      <c r="A1967" s="230">
        <v>703536</v>
      </c>
      <c r="B1967" s="230" t="s">
        <v>2690</v>
      </c>
      <c r="C1967" s="230" t="s">
        <v>333</v>
      </c>
      <c r="D1967" s="230" t="s">
        <v>3358</v>
      </c>
      <c r="E1967" s="230">
        <v>2</v>
      </c>
      <c r="F1967" s="231">
        <v>32952</v>
      </c>
      <c r="G1967" s="230" t="s">
        <v>261</v>
      </c>
      <c r="H1967" s="232" t="s">
        <v>4288</v>
      </c>
      <c r="I1967" s="232" t="s">
        <v>4294</v>
      </c>
      <c r="J1967" s="232" t="s">
        <v>4291</v>
      </c>
      <c r="K1967" s="230" t="s">
        <v>4356</v>
      </c>
      <c r="L1967" s="232" t="s">
        <v>4288</v>
      </c>
    </row>
    <row r="1968" spans="1:12" x14ac:dyDescent="0.3">
      <c r="A1968" s="230">
        <v>703439</v>
      </c>
      <c r="B1968" s="230" t="s">
        <v>2683</v>
      </c>
      <c r="C1968" s="230" t="s">
        <v>328</v>
      </c>
      <c r="D1968" s="230" t="s">
        <v>4015</v>
      </c>
      <c r="E1968" s="230">
        <v>2</v>
      </c>
      <c r="F1968" s="231">
        <v>35284</v>
      </c>
      <c r="G1968" s="230" t="s">
        <v>261</v>
      </c>
      <c r="H1968" s="232" t="s">
        <v>4288</v>
      </c>
      <c r="I1968" s="232" t="s">
        <v>4294</v>
      </c>
      <c r="J1968" s="232" t="s">
        <v>4291</v>
      </c>
      <c r="K1968" s="230" t="s">
        <v>4356</v>
      </c>
      <c r="L1968" s="232" t="s">
        <v>4288</v>
      </c>
    </row>
    <row r="1969" spans="1:12" x14ac:dyDescent="0.3">
      <c r="A1969" s="230">
        <v>703049</v>
      </c>
      <c r="B1969" s="230" t="s">
        <v>1031</v>
      </c>
      <c r="C1969" s="230" t="s">
        <v>388</v>
      </c>
      <c r="D1969" s="230" t="s">
        <v>3361</v>
      </c>
      <c r="E1969" s="230">
        <v>2</v>
      </c>
      <c r="F1969" s="231">
        <v>35065</v>
      </c>
      <c r="G1969" s="230" t="s">
        <v>261</v>
      </c>
      <c r="H1969" s="232" t="s">
        <v>4288</v>
      </c>
      <c r="I1969" s="232" t="s">
        <v>4294</v>
      </c>
      <c r="J1969" s="232" t="s">
        <v>4291</v>
      </c>
      <c r="K1969" s="230" t="s">
        <v>4356</v>
      </c>
      <c r="L1969" s="232" t="s">
        <v>4288</v>
      </c>
    </row>
    <row r="1970" spans="1:12" x14ac:dyDescent="0.3">
      <c r="A1970" s="230">
        <v>706039</v>
      </c>
      <c r="B1970" s="230" t="s">
        <v>2972</v>
      </c>
      <c r="C1970" s="230" t="s">
        <v>118</v>
      </c>
      <c r="D1970" s="230" t="s">
        <v>3276</v>
      </c>
      <c r="E1970" s="230">
        <v>2</v>
      </c>
      <c r="F1970" s="231">
        <v>35011</v>
      </c>
      <c r="G1970" s="230" t="s">
        <v>3597</v>
      </c>
      <c r="H1970" s="232" t="s">
        <v>4288</v>
      </c>
      <c r="I1970" s="232" t="s">
        <v>4294</v>
      </c>
      <c r="J1970" s="232" t="s">
        <v>4291</v>
      </c>
      <c r="K1970" s="230" t="s">
        <v>4356</v>
      </c>
      <c r="L1970" s="232" t="s">
        <v>4292</v>
      </c>
    </row>
    <row r="1971" spans="1:12" x14ac:dyDescent="0.3">
      <c r="A1971" s="230">
        <v>706314</v>
      </c>
      <c r="B1971" s="230" t="s">
        <v>2577</v>
      </c>
      <c r="C1971" s="230" t="s">
        <v>295</v>
      </c>
      <c r="D1971" s="230" t="s">
        <v>3999</v>
      </c>
      <c r="E1971" s="230">
        <v>2</v>
      </c>
      <c r="F1971" s="231">
        <v>34761</v>
      </c>
      <c r="G1971" s="230" t="s">
        <v>261</v>
      </c>
      <c r="H1971" s="232" t="s">
        <v>4288</v>
      </c>
      <c r="I1971" s="232" t="s">
        <v>4295</v>
      </c>
      <c r="J1971" s="232" t="s">
        <v>4291</v>
      </c>
      <c r="K1971" s="230" t="s">
        <v>4356</v>
      </c>
      <c r="L1971" s="232" t="s">
        <v>4292</v>
      </c>
    </row>
    <row r="1972" spans="1:12" x14ac:dyDescent="0.3">
      <c r="A1972" s="230">
        <v>702985</v>
      </c>
      <c r="B1972" s="230" t="s">
        <v>2660</v>
      </c>
      <c r="C1972" s="230" t="s">
        <v>417</v>
      </c>
      <c r="D1972" s="230" t="s">
        <v>3351</v>
      </c>
      <c r="E1972" s="230">
        <v>2</v>
      </c>
      <c r="F1972" s="231">
        <v>35431</v>
      </c>
      <c r="G1972" s="230" t="s">
        <v>3359</v>
      </c>
      <c r="H1972" s="232" t="s">
        <v>4288</v>
      </c>
      <c r="I1972" s="232" t="s">
        <v>4296</v>
      </c>
      <c r="J1972" s="232" t="s">
        <v>4291</v>
      </c>
      <c r="K1972" s="230" t="s">
        <v>4356</v>
      </c>
      <c r="L1972" s="232" t="s">
        <v>4288</v>
      </c>
    </row>
    <row r="1973" spans="1:12" x14ac:dyDescent="0.3">
      <c r="A1973" s="230">
        <v>705941</v>
      </c>
      <c r="B1973" s="230" t="s">
        <v>2951</v>
      </c>
      <c r="C1973" s="230" t="s">
        <v>103</v>
      </c>
      <c r="D1973" s="230" t="s">
        <v>4000</v>
      </c>
      <c r="E1973" s="230">
        <v>2</v>
      </c>
      <c r="F1973" s="231">
        <v>34914</v>
      </c>
      <c r="G1973" s="230" t="s">
        <v>3396</v>
      </c>
      <c r="H1973" s="232" t="s">
        <v>4288</v>
      </c>
      <c r="I1973" s="232" t="s">
        <v>4288</v>
      </c>
      <c r="J1973" s="232" t="s">
        <v>4288</v>
      </c>
      <c r="K1973" s="230" t="s">
        <v>4355</v>
      </c>
      <c r="L1973" s="232" t="s">
        <v>4288</v>
      </c>
    </row>
    <row r="1974" spans="1:12" x14ac:dyDescent="0.3">
      <c r="A1974" s="230">
        <v>705691</v>
      </c>
      <c r="B1974" s="230" t="s">
        <v>817</v>
      </c>
      <c r="C1974" s="230" t="s">
        <v>386</v>
      </c>
      <c r="D1974" s="230" t="s">
        <v>3558</v>
      </c>
      <c r="E1974" s="230">
        <v>2</v>
      </c>
      <c r="F1974" s="231">
        <v>34563</v>
      </c>
      <c r="G1974" s="230" t="s">
        <v>261</v>
      </c>
      <c r="H1974" s="232" t="s">
        <v>4288</v>
      </c>
      <c r="I1974" s="232" t="s">
        <v>4288</v>
      </c>
      <c r="J1974" s="232" t="s">
        <v>4288</v>
      </c>
      <c r="K1974" s="230" t="s">
        <v>4355</v>
      </c>
      <c r="L1974" s="232" t="s">
        <v>4288</v>
      </c>
    </row>
    <row r="1975" spans="1:12" x14ac:dyDescent="0.3">
      <c r="A1975" s="230">
        <v>706296</v>
      </c>
      <c r="B1975" s="230" t="s">
        <v>2569</v>
      </c>
      <c r="C1975" s="230" t="s">
        <v>2570</v>
      </c>
      <c r="D1975" s="230" t="s">
        <v>3633</v>
      </c>
      <c r="E1975" s="230">
        <v>2</v>
      </c>
      <c r="F1975" s="231">
        <v>34978</v>
      </c>
      <c r="G1975" s="230" t="s">
        <v>3634</v>
      </c>
      <c r="H1975" s="232" t="s">
        <v>4288</v>
      </c>
      <c r="I1975" s="232" t="s">
        <v>4288</v>
      </c>
      <c r="J1975" s="232" t="s">
        <v>4288</v>
      </c>
      <c r="K1975" s="230" t="s">
        <v>4355</v>
      </c>
      <c r="L1975" s="232" t="s">
        <v>4292</v>
      </c>
    </row>
    <row r="1976" spans="1:12" x14ac:dyDescent="0.3">
      <c r="A1976" s="230">
        <v>705279</v>
      </c>
      <c r="B1976" s="230" t="s">
        <v>2842</v>
      </c>
      <c r="C1976" s="230" t="s">
        <v>144</v>
      </c>
      <c r="D1976" s="230" t="s">
        <v>3536</v>
      </c>
      <c r="E1976" s="230">
        <v>2</v>
      </c>
      <c r="F1976" s="231">
        <v>30152</v>
      </c>
      <c r="G1976" s="230" t="s">
        <v>3869</v>
      </c>
      <c r="H1976" s="232" t="s">
        <v>4288</v>
      </c>
      <c r="I1976" s="232" t="s">
        <v>4292</v>
      </c>
      <c r="J1976" s="232" t="s">
        <v>4288</v>
      </c>
      <c r="K1976" s="230" t="s">
        <v>4355</v>
      </c>
      <c r="L1976" s="232" t="s">
        <v>4302</v>
      </c>
    </row>
    <row r="1977" spans="1:12" x14ac:dyDescent="0.3">
      <c r="A1977" s="230">
        <v>705133</v>
      </c>
      <c r="B1977" s="230" t="s">
        <v>2524</v>
      </c>
      <c r="C1977" s="230" t="s">
        <v>144</v>
      </c>
      <c r="D1977" s="230" t="s">
        <v>3423</v>
      </c>
      <c r="E1977" s="230">
        <v>2</v>
      </c>
      <c r="F1977" s="231">
        <v>35036</v>
      </c>
      <c r="G1977" s="230" t="s">
        <v>3399</v>
      </c>
      <c r="H1977" s="232" t="s">
        <v>4288</v>
      </c>
      <c r="I1977" s="232" t="s">
        <v>4292</v>
      </c>
      <c r="J1977" s="232" t="s">
        <v>4288</v>
      </c>
      <c r="K1977" s="230" t="s">
        <v>4355</v>
      </c>
      <c r="L1977" s="232" t="s">
        <v>4293</v>
      </c>
    </row>
    <row r="1978" spans="1:12" x14ac:dyDescent="0.3">
      <c r="A1978" s="230">
        <v>706326</v>
      </c>
      <c r="B1978" s="230" t="s">
        <v>2581</v>
      </c>
      <c r="C1978" s="230" t="s">
        <v>157</v>
      </c>
      <c r="D1978" s="230" t="s">
        <v>3266</v>
      </c>
      <c r="E1978" s="230">
        <v>2</v>
      </c>
      <c r="F1978" s="231">
        <v>35245</v>
      </c>
      <c r="G1978" s="230" t="s">
        <v>261</v>
      </c>
      <c r="H1978" s="232" t="s">
        <v>4288</v>
      </c>
      <c r="I1978" s="232" t="s">
        <v>4292</v>
      </c>
      <c r="J1978" s="232" t="s">
        <v>4288</v>
      </c>
      <c r="K1978" s="230" t="s">
        <v>4355</v>
      </c>
      <c r="L1978" s="232" t="s">
        <v>4288</v>
      </c>
    </row>
    <row r="1979" spans="1:12" x14ac:dyDescent="0.3">
      <c r="A1979" s="230">
        <v>704089</v>
      </c>
      <c r="B1979" s="230" t="s">
        <v>2726</v>
      </c>
      <c r="C1979" s="230" t="s">
        <v>66</v>
      </c>
      <c r="D1979" s="230" t="s">
        <v>3998</v>
      </c>
      <c r="E1979" s="230">
        <v>2</v>
      </c>
      <c r="F1979" s="231">
        <v>34753</v>
      </c>
      <c r="G1979" s="230" t="s">
        <v>3440</v>
      </c>
      <c r="H1979" s="232" t="s">
        <v>4288</v>
      </c>
      <c r="I1979" s="232" t="s">
        <v>4294</v>
      </c>
      <c r="J1979" s="232" t="s">
        <v>4288</v>
      </c>
      <c r="K1979" s="230" t="s">
        <v>4355</v>
      </c>
      <c r="L1979" s="232" t="s">
        <v>4288</v>
      </c>
    </row>
    <row r="1980" spans="1:12" x14ac:dyDescent="0.3">
      <c r="A1980" s="230">
        <v>703975</v>
      </c>
      <c r="B1980" s="230" t="s">
        <v>2719</v>
      </c>
      <c r="C1980" s="230" t="s">
        <v>116</v>
      </c>
      <c r="D1980" s="230" t="s">
        <v>3434</v>
      </c>
      <c r="E1980" s="230">
        <v>2</v>
      </c>
      <c r="F1980" s="231">
        <v>34820</v>
      </c>
      <c r="G1980" s="230" t="s">
        <v>3409</v>
      </c>
      <c r="H1980" s="232" t="s">
        <v>4288</v>
      </c>
      <c r="I1980" s="232" t="s">
        <v>4296</v>
      </c>
      <c r="J1980" s="232" t="s">
        <v>4288</v>
      </c>
      <c r="K1980" s="230" t="s">
        <v>4355</v>
      </c>
      <c r="L1980" s="232" t="s">
        <v>4292</v>
      </c>
    </row>
    <row r="1981" spans="1:12" x14ac:dyDescent="0.3">
      <c r="A1981" s="230">
        <v>706141</v>
      </c>
      <c r="B1981" s="230" t="s">
        <v>2999</v>
      </c>
      <c r="C1981" s="230" t="s">
        <v>151</v>
      </c>
      <c r="D1981" s="230" t="s">
        <v>3431</v>
      </c>
      <c r="E1981" s="230">
        <v>2</v>
      </c>
      <c r="F1981" s="231">
        <v>35065</v>
      </c>
      <c r="G1981" s="230" t="s">
        <v>261</v>
      </c>
      <c r="H1981" s="232" t="s">
        <v>4288</v>
      </c>
      <c r="I1981" s="232" t="s">
        <v>4297</v>
      </c>
      <c r="J1981" s="232" t="s">
        <v>4288</v>
      </c>
      <c r="K1981" s="230" t="s">
        <v>4355</v>
      </c>
      <c r="L1981" s="232" t="s">
        <v>4288</v>
      </c>
    </row>
    <row r="1982" spans="1:12" x14ac:dyDescent="0.3">
      <c r="A1982" s="230">
        <v>705843</v>
      </c>
      <c r="B1982" s="230" t="s">
        <v>2936</v>
      </c>
      <c r="C1982" s="230" t="s">
        <v>475</v>
      </c>
      <c r="D1982" s="230" t="s">
        <v>3309</v>
      </c>
      <c r="E1982" s="230">
        <v>2</v>
      </c>
      <c r="F1982" s="231">
        <v>29721</v>
      </c>
      <c r="G1982" s="230" t="s">
        <v>277</v>
      </c>
      <c r="H1982" s="232" t="s">
        <v>4288</v>
      </c>
      <c r="I1982" s="232" t="s">
        <v>4288</v>
      </c>
      <c r="J1982" s="232" t="s">
        <v>4291</v>
      </c>
      <c r="K1982" s="230" t="s">
        <v>4355</v>
      </c>
      <c r="L1982" s="232" t="s">
        <v>4302</v>
      </c>
    </row>
    <row r="1983" spans="1:12" x14ac:dyDescent="0.3">
      <c r="A1983" s="230">
        <v>706693</v>
      </c>
      <c r="B1983" s="230" t="s">
        <v>3093</v>
      </c>
      <c r="C1983" s="230" t="s">
        <v>248</v>
      </c>
      <c r="D1983" s="230" t="s">
        <v>3740</v>
      </c>
      <c r="E1983" s="230">
        <v>2</v>
      </c>
      <c r="F1983" s="231">
        <v>32787</v>
      </c>
      <c r="G1983" s="230" t="s">
        <v>3524</v>
      </c>
      <c r="H1983" s="232" t="s">
        <v>4291</v>
      </c>
      <c r="I1983" s="232" t="s">
        <v>4288</v>
      </c>
      <c r="J1983" s="232" t="s">
        <v>4291</v>
      </c>
      <c r="K1983" s="230" t="s">
        <v>4355</v>
      </c>
      <c r="L1983" s="232" t="s">
        <v>4303</v>
      </c>
    </row>
    <row r="1984" spans="1:12" x14ac:dyDescent="0.3">
      <c r="A1984" s="230">
        <v>707085</v>
      </c>
      <c r="B1984" s="230" t="s">
        <v>3235</v>
      </c>
      <c r="C1984" s="230" t="s">
        <v>66</v>
      </c>
      <c r="D1984" s="230" t="s">
        <v>3364</v>
      </c>
      <c r="E1984" s="230">
        <v>2</v>
      </c>
      <c r="F1984" s="231">
        <v>34336</v>
      </c>
      <c r="G1984" s="230" t="s">
        <v>3293</v>
      </c>
      <c r="H1984" s="232" t="s">
        <v>4288</v>
      </c>
      <c r="I1984" s="232" t="s">
        <v>4288</v>
      </c>
      <c r="J1984" s="232" t="s">
        <v>4291</v>
      </c>
      <c r="K1984" s="230" t="s">
        <v>4355</v>
      </c>
      <c r="L1984" s="232" t="s">
        <v>4294</v>
      </c>
    </row>
    <row r="1985" spans="1:12" x14ac:dyDescent="0.3">
      <c r="A1985" s="230">
        <v>706630</v>
      </c>
      <c r="B1985" s="230" t="s">
        <v>3069</v>
      </c>
      <c r="C1985" s="230" t="s">
        <v>124</v>
      </c>
      <c r="D1985" s="230" t="s">
        <v>3395</v>
      </c>
      <c r="E1985" s="230">
        <v>2</v>
      </c>
      <c r="F1985" s="231">
        <v>32509</v>
      </c>
      <c r="G1985" s="230" t="s">
        <v>3927</v>
      </c>
      <c r="H1985" s="232" t="s">
        <v>4288</v>
      </c>
      <c r="I1985" s="232" t="s">
        <v>4288</v>
      </c>
      <c r="J1985" s="232" t="s">
        <v>4291</v>
      </c>
      <c r="K1985" s="230" t="s">
        <v>4355</v>
      </c>
      <c r="L1985" s="232" t="s">
        <v>4294</v>
      </c>
    </row>
    <row r="1986" spans="1:12" x14ac:dyDescent="0.3">
      <c r="A1986" s="230">
        <v>706548</v>
      </c>
      <c r="B1986" s="230" t="s">
        <v>920</v>
      </c>
      <c r="C1986" s="230" t="s">
        <v>331</v>
      </c>
      <c r="D1986" s="230" t="s">
        <v>3991</v>
      </c>
      <c r="E1986" s="230">
        <v>2</v>
      </c>
      <c r="F1986" s="231">
        <v>34528</v>
      </c>
      <c r="G1986" s="230" t="s">
        <v>272</v>
      </c>
      <c r="H1986" s="232" t="s">
        <v>4288</v>
      </c>
      <c r="I1986" s="232" t="s">
        <v>4288</v>
      </c>
      <c r="J1986" s="232" t="s">
        <v>4291</v>
      </c>
      <c r="K1986" s="230" t="s">
        <v>4355</v>
      </c>
      <c r="L1986" s="232" t="s">
        <v>4293</v>
      </c>
    </row>
    <row r="1987" spans="1:12" x14ac:dyDescent="0.3">
      <c r="A1987" s="230">
        <v>706721</v>
      </c>
      <c r="B1987" s="230" t="s">
        <v>697</v>
      </c>
      <c r="C1987" s="230" t="s">
        <v>339</v>
      </c>
      <c r="D1987" s="230" t="s">
        <v>3364</v>
      </c>
      <c r="E1987" s="230">
        <v>2</v>
      </c>
      <c r="F1987" s="231">
        <v>34700</v>
      </c>
      <c r="G1987" s="230" t="s">
        <v>3720</v>
      </c>
      <c r="H1987" s="232" t="s">
        <v>4288</v>
      </c>
      <c r="I1987" s="232" t="s">
        <v>4288</v>
      </c>
      <c r="J1987" s="232" t="s">
        <v>4291</v>
      </c>
      <c r="K1987" s="230" t="s">
        <v>4355</v>
      </c>
      <c r="L1987" s="232" t="s">
        <v>4288</v>
      </c>
    </row>
    <row r="1988" spans="1:12" x14ac:dyDescent="0.3">
      <c r="A1988" s="230">
        <v>705874</v>
      </c>
      <c r="B1988" s="230" t="s">
        <v>2941</v>
      </c>
      <c r="C1988" s="230" t="s">
        <v>350</v>
      </c>
      <c r="D1988" s="230" t="s">
        <v>3520</v>
      </c>
      <c r="E1988" s="230">
        <v>2</v>
      </c>
      <c r="F1988" s="231">
        <v>35431</v>
      </c>
      <c r="G1988" s="230" t="s">
        <v>261</v>
      </c>
      <c r="H1988" s="232" t="s">
        <v>4288</v>
      </c>
      <c r="I1988" s="232" t="s">
        <v>4288</v>
      </c>
      <c r="J1988" s="232" t="s">
        <v>4291</v>
      </c>
      <c r="K1988" s="230" t="s">
        <v>4355</v>
      </c>
      <c r="L1988" s="232" t="s">
        <v>4288</v>
      </c>
    </row>
    <row r="1989" spans="1:12" x14ac:dyDescent="0.3">
      <c r="A1989" s="230">
        <v>706857</v>
      </c>
      <c r="B1989" s="230" t="s">
        <v>2425</v>
      </c>
      <c r="C1989" s="230" t="s">
        <v>63</v>
      </c>
      <c r="D1989" s="230" t="s">
        <v>3509</v>
      </c>
      <c r="E1989" s="230">
        <v>2</v>
      </c>
      <c r="F1989" s="231">
        <v>34700</v>
      </c>
      <c r="G1989" s="230" t="s">
        <v>3532</v>
      </c>
      <c r="H1989" s="232" t="s">
        <v>4288</v>
      </c>
      <c r="I1989" s="232" t="s">
        <v>4288</v>
      </c>
      <c r="J1989" s="232" t="s">
        <v>4291</v>
      </c>
      <c r="K1989" s="230" t="s">
        <v>4355</v>
      </c>
      <c r="L1989" s="232" t="s">
        <v>4298</v>
      </c>
    </row>
    <row r="1990" spans="1:12" x14ac:dyDescent="0.3">
      <c r="A1990" s="230">
        <v>707055</v>
      </c>
      <c r="B1990" s="230" t="s">
        <v>3225</v>
      </c>
      <c r="C1990" s="230" t="s">
        <v>3226</v>
      </c>
      <c r="D1990" s="230" t="s">
        <v>3391</v>
      </c>
      <c r="E1990" s="230">
        <v>2</v>
      </c>
      <c r="F1990" s="231">
        <v>32427</v>
      </c>
      <c r="G1990" s="230" t="s">
        <v>3603</v>
      </c>
      <c r="H1990" s="232" t="s">
        <v>4288</v>
      </c>
      <c r="I1990" s="232" t="s">
        <v>4288</v>
      </c>
      <c r="J1990" s="232" t="s">
        <v>4291</v>
      </c>
      <c r="K1990" s="230" t="s">
        <v>4355</v>
      </c>
      <c r="L1990" s="232" t="s">
        <v>4292</v>
      </c>
    </row>
    <row r="1991" spans="1:12" x14ac:dyDescent="0.3">
      <c r="A1991" s="230">
        <v>706983</v>
      </c>
      <c r="B1991" s="230" t="s">
        <v>499</v>
      </c>
      <c r="C1991" s="230" t="s">
        <v>90</v>
      </c>
      <c r="D1991" s="230" t="s">
        <v>3959</v>
      </c>
      <c r="E1991" s="230">
        <v>2</v>
      </c>
      <c r="F1991" s="231">
        <v>33558</v>
      </c>
      <c r="G1991" s="230" t="s">
        <v>3960</v>
      </c>
      <c r="H1991" s="232" t="s">
        <v>4288</v>
      </c>
      <c r="I1991" s="232" t="s">
        <v>4288</v>
      </c>
      <c r="J1991" s="232" t="s">
        <v>4291</v>
      </c>
      <c r="K1991" s="230" t="s">
        <v>4355</v>
      </c>
      <c r="L1991" s="232" t="s">
        <v>4292</v>
      </c>
    </row>
    <row r="1992" spans="1:12" x14ac:dyDescent="0.3">
      <c r="A1992" s="230">
        <v>706117</v>
      </c>
      <c r="B1992" s="230" t="s">
        <v>2994</v>
      </c>
      <c r="C1992" s="230" t="s">
        <v>66</v>
      </c>
      <c r="D1992" s="230" t="s">
        <v>3423</v>
      </c>
      <c r="E1992" s="230">
        <v>2</v>
      </c>
      <c r="F1992" s="231">
        <v>35082</v>
      </c>
      <c r="G1992" s="230" t="s">
        <v>272</v>
      </c>
      <c r="H1992" s="232" t="s">
        <v>4288</v>
      </c>
      <c r="I1992" s="232" t="s">
        <v>4288</v>
      </c>
      <c r="J1992" s="232" t="s">
        <v>4291</v>
      </c>
      <c r="K1992" s="230" t="s">
        <v>4355</v>
      </c>
      <c r="L1992" s="232" t="s">
        <v>4292</v>
      </c>
    </row>
    <row r="1993" spans="1:12" x14ac:dyDescent="0.3">
      <c r="A1993" s="230">
        <v>705760</v>
      </c>
      <c r="B1993" s="230" t="s">
        <v>821</v>
      </c>
      <c r="C1993" s="230" t="s">
        <v>137</v>
      </c>
      <c r="D1993" s="230" t="s">
        <v>3566</v>
      </c>
      <c r="E1993" s="230">
        <v>2</v>
      </c>
      <c r="F1993" s="231">
        <v>34516</v>
      </c>
      <c r="G1993" s="230" t="s">
        <v>3567</v>
      </c>
      <c r="H1993" s="232" t="s">
        <v>4288</v>
      </c>
      <c r="I1993" s="232" t="s">
        <v>4288</v>
      </c>
      <c r="J1993" s="232" t="s">
        <v>4291</v>
      </c>
      <c r="K1993" s="230" t="s">
        <v>4355</v>
      </c>
      <c r="L1993" s="232" t="s">
        <v>4292</v>
      </c>
    </row>
    <row r="1994" spans="1:12" x14ac:dyDescent="0.3">
      <c r="A1994" s="230">
        <v>705318</v>
      </c>
      <c r="B1994" s="230" t="s">
        <v>1569</v>
      </c>
      <c r="C1994" s="230" t="s">
        <v>647</v>
      </c>
      <c r="D1994" s="230" t="s">
        <v>3286</v>
      </c>
      <c r="E1994" s="230">
        <v>2</v>
      </c>
      <c r="F1994" s="231">
        <v>34787</v>
      </c>
      <c r="G1994" s="230" t="s">
        <v>3277</v>
      </c>
      <c r="H1994" s="232" t="s">
        <v>4288</v>
      </c>
      <c r="I1994" s="232" t="s">
        <v>4288</v>
      </c>
      <c r="J1994" s="232" t="s">
        <v>4291</v>
      </c>
      <c r="K1994" s="230" t="s">
        <v>4355</v>
      </c>
      <c r="L1994" s="232" t="s">
        <v>4292</v>
      </c>
    </row>
    <row r="1995" spans="1:12" x14ac:dyDescent="0.3">
      <c r="A1995" s="230">
        <v>703627</v>
      </c>
      <c r="B1995" s="230" t="s">
        <v>773</v>
      </c>
      <c r="C1995" s="230" t="s">
        <v>61</v>
      </c>
      <c r="D1995" s="230" t="s">
        <v>3600</v>
      </c>
      <c r="E1995" s="230">
        <v>2</v>
      </c>
      <c r="F1995" s="231">
        <v>34179</v>
      </c>
      <c r="G1995" s="230" t="s">
        <v>261</v>
      </c>
      <c r="H1995" s="232" t="s">
        <v>4288</v>
      </c>
      <c r="I1995" s="232" t="s">
        <v>4288</v>
      </c>
      <c r="J1995" s="232" t="s">
        <v>4291</v>
      </c>
      <c r="K1995" s="230" t="s">
        <v>4355</v>
      </c>
      <c r="L1995" s="232" t="s">
        <v>4292</v>
      </c>
    </row>
    <row r="1996" spans="1:12" x14ac:dyDescent="0.3">
      <c r="A1996" s="230">
        <v>705072</v>
      </c>
      <c r="B1996" s="230" t="s">
        <v>2826</v>
      </c>
      <c r="C1996" s="230" t="s">
        <v>67</v>
      </c>
      <c r="D1996" s="230" t="s">
        <v>3522</v>
      </c>
      <c r="E1996" s="230">
        <v>2</v>
      </c>
      <c r="F1996" s="231">
        <v>34900</v>
      </c>
      <c r="G1996" s="230" t="s">
        <v>261</v>
      </c>
      <c r="H1996" s="232" t="s">
        <v>4288</v>
      </c>
      <c r="I1996" s="232" t="s">
        <v>4292</v>
      </c>
      <c r="J1996" s="232" t="s">
        <v>4291</v>
      </c>
      <c r="K1996" s="230" t="s">
        <v>4355</v>
      </c>
      <c r="L1996" s="232" t="s">
        <v>4303</v>
      </c>
    </row>
    <row r="1997" spans="1:12" x14ac:dyDescent="0.3">
      <c r="A1997" s="230">
        <v>706258</v>
      </c>
      <c r="B1997" s="230" t="s">
        <v>891</v>
      </c>
      <c r="C1997" s="230" t="s">
        <v>440</v>
      </c>
      <c r="D1997" s="230" t="s">
        <v>3574</v>
      </c>
      <c r="E1997" s="230">
        <v>2</v>
      </c>
      <c r="F1997" s="231">
        <v>35431</v>
      </c>
      <c r="G1997" s="230" t="s">
        <v>261</v>
      </c>
      <c r="H1997" s="232" t="s">
        <v>4288</v>
      </c>
      <c r="I1997" s="232" t="s">
        <v>4292</v>
      </c>
      <c r="J1997" s="232" t="s">
        <v>4291</v>
      </c>
      <c r="K1997" s="230" t="s">
        <v>4355</v>
      </c>
      <c r="L1997" s="232" t="s">
        <v>4294</v>
      </c>
    </row>
    <row r="1998" spans="1:12" x14ac:dyDescent="0.3">
      <c r="A1998" s="230">
        <v>704834</v>
      </c>
      <c r="B1998" s="230" t="s">
        <v>2788</v>
      </c>
      <c r="C1998" s="230" t="s">
        <v>904</v>
      </c>
      <c r="D1998" s="230" t="s">
        <v>3988</v>
      </c>
      <c r="E1998" s="230">
        <v>2</v>
      </c>
      <c r="F1998" s="231">
        <v>34487</v>
      </c>
      <c r="G1998" s="230" t="s">
        <v>261</v>
      </c>
      <c r="H1998" s="232" t="s">
        <v>4288</v>
      </c>
      <c r="I1998" s="232" t="s">
        <v>4292</v>
      </c>
      <c r="J1998" s="232" t="s">
        <v>4291</v>
      </c>
      <c r="K1998" s="230" t="s">
        <v>4355</v>
      </c>
      <c r="L1998" s="232" t="s">
        <v>4288</v>
      </c>
    </row>
    <row r="1999" spans="1:12" x14ac:dyDescent="0.3">
      <c r="A1999" s="230">
        <v>705139</v>
      </c>
      <c r="B1999" s="230" t="s">
        <v>2530</v>
      </c>
      <c r="C1999" s="230" t="s">
        <v>134</v>
      </c>
      <c r="D1999" s="230" t="s">
        <v>3374</v>
      </c>
      <c r="E1999" s="230">
        <v>2</v>
      </c>
      <c r="F1999" s="231">
        <v>33970</v>
      </c>
      <c r="G1999" s="230" t="s">
        <v>3352</v>
      </c>
      <c r="H1999" s="232" t="s">
        <v>4288</v>
      </c>
      <c r="I1999" s="232" t="s">
        <v>4292</v>
      </c>
      <c r="J1999" s="232" t="s">
        <v>4291</v>
      </c>
      <c r="K1999" s="230" t="s">
        <v>4355</v>
      </c>
      <c r="L1999" s="232" t="s">
        <v>4288</v>
      </c>
    </row>
    <row r="2000" spans="1:12" x14ac:dyDescent="0.3">
      <c r="A2000" s="230">
        <v>704896</v>
      </c>
      <c r="B2000" s="230" t="s">
        <v>2797</v>
      </c>
      <c r="C2000" s="230" t="s">
        <v>88</v>
      </c>
      <c r="D2000" s="230" t="s">
        <v>3505</v>
      </c>
      <c r="E2000" s="230">
        <v>2</v>
      </c>
      <c r="F2000" s="231">
        <v>34441</v>
      </c>
      <c r="G2000" s="230" t="s">
        <v>261</v>
      </c>
      <c r="H2000" s="232" t="s">
        <v>4288</v>
      </c>
      <c r="I2000" s="232" t="s">
        <v>4292</v>
      </c>
      <c r="J2000" s="232" t="s">
        <v>4291</v>
      </c>
      <c r="K2000" s="230" t="s">
        <v>4355</v>
      </c>
      <c r="L2000" s="232" t="s">
        <v>4288</v>
      </c>
    </row>
    <row r="2001" spans="1:12" x14ac:dyDescent="0.3">
      <c r="A2001" s="230">
        <v>703333</v>
      </c>
      <c r="B2001" s="230" t="s">
        <v>2678</v>
      </c>
      <c r="C2001" s="230" t="s">
        <v>2679</v>
      </c>
      <c r="D2001" s="230" t="s">
        <v>3956</v>
      </c>
      <c r="E2001" s="230">
        <v>2</v>
      </c>
      <c r="F2001" s="231">
        <v>33343</v>
      </c>
      <c r="G2001" s="230" t="s">
        <v>3396</v>
      </c>
      <c r="H2001" s="232" t="s">
        <v>4288</v>
      </c>
      <c r="I2001" s="232" t="s">
        <v>4292</v>
      </c>
      <c r="J2001" s="232" t="s">
        <v>4291</v>
      </c>
      <c r="K2001" s="230" t="s">
        <v>4355</v>
      </c>
      <c r="L2001" s="232" t="s">
        <v>4288</v>
      </c>
    </row>
    <row r="2002" spans="1:12" x14ac:dyDescent="0.3">
      <c r="A2002" s="230">
        <v>705660</v>
      </c>
      <c r="B2002" s="230" t="s">
        <v>2911</v>
      </c>
      <c r="C2002" s="230" t="s">
        <v>123</v>
      </c>
      <c r="D2002" s="230" t="s">
        <v>4006</v>
      </c>
      <c r="E2002" s="230">
        <v>2</v>
      </c>
      <c r="F2002" s="231">
        <v>35065</v>
      </c>
      <c r="G2002" s="230" t="s">
        <v>3557</v>
      </c>
      <c r="H2002" s="232" t="s">
        <v>4288</v>
      </c>
      <c r="I2002" s="232" t="s">
        <v>4292</v>
      </c>
      <c r="J2002" s="232" t="s">
        <v>4291</v>
      </c>
      <c r="K2002" s="230" t="s">
        <v>4355</v>
      </c>
      <c r="L2002" s="232" t="s">
        <v>4298</v>
      </c>
    </row>
    <row r="2003" spans="1:12" x14ac:dyDescent="0.3">
      <c r="A2003" s="230">
        <v>704277</v>
      </c>
      <c r="B2003" s="230" t="s">
        <v>1091</v>
      </c>
      <c r="C2003" s="230" t="s">
        <v>124</v>
      </c>
      <c r="D2003" s="230" t="s">
        <v>3456</v>
      </c>
      <c r="E2003" s="230">
        <v>2</v>
      </c>
      <c r="F2003" s="231">
        <v>35065</v>
      </c>
      <c r="G2003" s="230" t="s">
        <v>281</v>
      </c>
      <c r="H2003" s="232" t="s">
        <v>4288</v>
      </c>
      <c r="I2003" s="232" t="s">
        <v>4292</v>
      </c>
      <c r="J2003" s="232" t="s">
        <v>4291</v>
      </c>
      <c r="K2003" s="230" t="s">
        <v>4355</v>
      </c>
      <c r="L2003" s="232" t="s">
        <v>4298</v>
      </c>
    </row>
    <row r="2004" spans="1:12" x14ac:dyDescent="0.3">
      <c r="A2004" s="230">
        <v>704345</v>
      </c>
      <c r="B2004" s="230" t="s">
        <v>2751</v>
      </c>
      <c r="C2004" s="230" t="s">
        <v>64</v>
      </c>
      <c r="D2004" s="230" t="s">
        <v>3301</v>
      </c>
      <c r="E2004" s="230">
        <v>2</v>
      </c>
      <c r="F2004" s="231">
        <v>34350</v>
      </c>
      <c r="G2004" s="230" t="s">
        <v>3459</v>
      </c>
      <c r="H2004" s="232" t="s">
        <v>4288</v>
      </c>
      <c r="I2004" s="232" t="s">
        <v>4292</v>
      </c>
      <c r="J2004" s="232" t="s">
        <v>4291</v>
      </c>
      <c r="K2004" s="230" t="s">
        <v>4355</v>
      </c>
      <c r="L2004" s="232" t="s">
        <v>4292</v>
      </c>
    </row>
    <row r="2005" spans="1:12" x14ac:dyDescent="0.3">
      <c r="A2005" s="230">
        <v>703584</v>
      </c>
      <c r="B2005" s="230" t="s">
        <v>830</v>
      </c>
      <c r="C2005" s="230" t="s">
        <v>116</v>
      </c>
      <c r="D2005" s="230" t="s">
        <v>3400</v>
      </c>
      <c r="E2005" s="230">
        <v>2</v>
      </c>
      <c r="F2005" s="231">
        <v>33788</v>
      </c>
      <c r="G2005" s="230" t="s">
        <v>3405</v>
      </c>
      <c r="H2005" s="232" t="s">
        <v>4288</v>
      </c>
      <c r="I2005" s="232" t="s">
        <v>4292</v>
      </c>
      <c r="J2005" s="232" t="s">
        <v>4291</v>
      </c>
      <c r="K2005" s="230" t="s">
        <v>4355</v>
      </c>
      <c r="L2005" s="232" t="s">
        <v>4292</v>
      </c>
    </row>
    <row r="2006" spans="1:12" x14ac:dyDescent="0.3">
      <c r="A2006" s="230">
        <v>702807</v>
      </c>
      <c r="B2006" s="230" t="s">
        <v>2652</v>
      </c>
      <c r="C2006" s="230" t="s">
        <v>128</v>
      </c>
      <c r="D2006" s="230" t="s">
        <v>3345</v>
      </c>
      <c r="E2006" s="230">
        <v>2</v>
      </c>
      <c r="F2006" s="231">
        <v>33402</v>
      </c>
      <c r="G2006" s="230" t="s">
        <v>3277</v>
      </c>
      <c r="H2006" s="232" t="s">
        <v>4288</v>
      </c>
      <c r="I2006" s="232" t="s">
        <v>4292</v>
      </c>
      <c r="J2006" s="232" t="s">
        <v>4291</v>
      </c>
      <c r="K2006" s="230" t="s">
        <v>4355</v>
      </c>
      <c r="L2006" s="232" t="s">
        <v>4292</v>
      </c>
    </row>
    <row r="2007" spans="1:12" x14ac:dyDescent="0.3">
      <c r="A2007" s="230">
        <v>702868</v>
      </c>
      <c r="B2007" s="230" t="s">
        <v>2654</v>
      </c>
      <c r="C2007" s="230" t="s">
        <v>102</v>
      </c>
      <c r="D2007" s="230" t="s">
        <v>3962</v>
      </c>
      <c r="E2007" s="230">
        <v>2</v>
      </c>
      <c r="F2007" s="231">
        <v>33696</v>
      </c>
      <c r="G2007" s="230" t="s">
        <v>3340</v>
      </c>
      <c r="H2007" s="232" t="s">
        <v>4288</v>
      </c>
      <c r="I2007" s="232" t="s">
        <v>4293</v>
      </c>
      <c r="J2007" s="232" t="s">
        <v>4291</v>
      </c>
      <c r="K2007" s="230" t="s">
        <v>4355</v>
      </c>
      <c r="L2007" s="232" t="s">
        <v>4303</v>
      </c>
    </row>
    <row r="2008" spans="1:12" x14ac:dyDescent="0.3">
      <c r="A2008" s="230">
        <v>706681</v>
      </c>
      <c r="B2008" s="230" t="s">
        <v>3089</v>
      </c>
      <c r="C2008" s="230" t="s">
        <v>3090</v>
      </c>
      <c r="D2008" s="230" t="s">
        <v>3520</v>
      </c>
      <c r="E2008" s="230">
        <v>2</v>
      </c>
      <c r="F2008" s="231">
        <v>34075</v>
      </c>
      <c r="G2008" s="230" t="s">
        <v>261</v>
      </c>
      <c r="H2008" s="232" t="s">
        <v>4288</v>
      </c>
      <c r="I2008" s="232" t="s">
        <v>4293</v>
      </c>
      <c r="J2008" s="232" t="s">
        <v>4291</v>
      </c>
      <c r="K2008" s="230" t="s">
        <v>4355</v>
      </c>
      <c r="L2008" s="232" t="s">
        <v>4288</v>
      </c>
    </row>
    <row r="2009" spans="1:12" x14ac:dyDescent="0.3">
      <c r="A2009" s="230">
        <v>705597</v>
      </c>
      <c r="B2009" s="230" t="s">
        <v>2876</v>
      </c>
      <c r="C2009" s="230" t="s">
        <v>536</v>
      </c>
      <c r="D2009" s="230" t="s">
        <v>3554</v>
      </c>
      <c r="E2009" s="230">
        <v>2</v>
      </c>
      <c r="F2009" s="231">
        <v>34914</v>
      </c>
      <c r="G2009" s="230" t="s">
        <v>3316</v>
      </c>
      <c r="H2009" s="232" t="s">
        <v>4291</v>
      </c>
      <c r="I2009" s="232" t="s">
        <v>4294</v>
      </c>
      <c r="J2009" s="232" t="s">
        <v>4291</v>
      </c>
      <c r="K2009" s="230" t="s">
        <v>4355</v>
      </c>
      <c r="L2009" s="232" t="s">
        <v>4288</v>
      </c>
    </row>
    <row r="2010" spans="1:12" x14ac:dyDescent="0.3">
      <c r="A2010" s="230">
        <v>706063</v>
      </c>
      <c r="B2010" s="230" t="s">
        <v>2981</v>
      </c>
      <c r="C2010" s="230" t="s">
        <v>206</v>
      </c>
      <c r="D2010" s="230" t="s">
        <v>3727</v>
      </c>
      <c r="E2010" s="230">
        <v>2</v>
      </c>
      <c r="F2010" s="231">
        <v>34614</v>
      </c>
      <c r="G2010" s="230" t="s">
        <v>3990</v>
      </c>
      <c r="H2010" s="232" t="s">
        <v>4288</v>
      </c>
      <c r="I2010" s="232" t="s">
        <v>4294</v>
      </c>
      <c r="J2010" s="232" t="s">
        <v>4291</v>
      </c>
      <c r="K2010" s="230" t="s">
        <v>4355</v>
      </c>
      <c r="L2010" s="232" t="s">
        <v>4292</v>
      </c>
    </row>
    <row r="2011" spans="1:12" x14ac:dyDescent="0.3">
      <c r="A2011" s="230">
        <v>705076</v>
      </c>
      <c r="B2011" s="230" t="s">
        <v>2827</v>
      </c>
      <c r="C2011" s="230" t="s">
        <v>2067</v>
      </c>
      <c r="D2011" s="230" t="s">
        <v>207</v>
      </c>
      <c r="E2011" s="230">
        <v>2</v>
      </c>
      <c r="F2011" s="231">
        <v>33979</v>
      </c>
      <c r="G2011" s="230" t="s">
        <v>3523</v>
      </c>
      <c r="H2011" s="232" t="s">
        <v>4288</v>
      </c>
      <c r="I2011" s="232" t="s">
        <v>4294</v>
      </c>
      <c r="J2011" s="232" t="s">
        <v>4291</v>
      </c>
      <c r="K2011" s="230" t="s">
        <v>4355</v>
      </c>
      <c r="L2011" s="232" t="s">
        <v>4292</v>
      </c>
    </row>
    <row r="2012" spans="1:12" x14ac:dyDescent="0.3">
      <c r="A2012" s="230">
        <v>703954</v>
      </c>
      <c r="B2012" s="230" t="s">
        <v>2893</v>
      </c>
      <c r="C2012" s="230" t="s">
        <v>123</v>
      </c>
      <c r="D2012" s="230" t="s">
        <v>3531</v>
      </c>
      <c r="E2012" s="230">
        <v>2</v>
      </c>
      <c r="F2012" s="231">
        <v>34899</v>
      </c>
      <c r="G2012" s="230" t="s">
        <v>261</v>
      </c>
      <c r="H2012" s="232" t="s">
        <v>4288</v>
      </c>
      <c r="I2012" s="232" t="s">
        <v>4294</v>
      </c>
      <c r="J2012" s="232" t="s">
        <v>4291</v>
      </c>
      <c r="K2012" s="230" t="s">
        <v>4355</v>
      </c>
      <c r="L2012" s="232" t="s">
        <v>4299</v>
      </c>
    </row>
    <row r="2013" spans="1:12" x14ac:dyDescent="0.3">
      <c r="A2013" s="230">
        <v>706450</v>
      </c>
      <c r="B2013" s="230" t="s">
        <v>863</v>
      </c>
      <c r="C2013" s="230" t="s">
        <v>248</v>
      </c>
      <c r="D2013" s="230" t="s">
        <v>4008</v>
      </c>
      <c r="E2013" s="230">
        <v>2</v>
      </c>
      <c r="F2013" s="231">
        <v>35074</v>
      </c>
      <c r="G2013" s="230" t="s">
        <v>3562</v>
      </c>
      <c r="H2013" s="232" t="s">
        <v>4288</v>
      </c>
      <c r="I2013" s="232" t="s">
        <v>4295</v>
      </c>
      <c r="J2013" s="232" t="s">
        <v>4291</v>
      </c>
      <c r="K2013" s="230" t="s">
        <v>4355</v>
      </c>
      <c r="L2013" s="232" t="s">
        <v>4296</v>
      </c>
    </row>
    <row r="2014" spans="1:12" x14ac:dyDescent="0.3">
      <c r="A2014" s="230">
        <v>705071</v>
      </c>
      <c r="B2014" s="230" t="s">
        <v>2825</v>
      </c>
      <c r="C2014" s="230" t="s">
        <v>174</v>
      </c>
      <c r="D2014" s="230" t="s">
        <v>3521</v>
      </c>
      <c r="E2014" s="230">
        <v>2</v>
      </c>
      <c r="F2014" s="231">
        <v>34343</v>
      </c>
      <c r="G2014" s="230" t="s">
        <v>3992</v>
      </c>
      <c r="H2014" s="232" t="s">
        <v>4288</v>
      </c>
      <c r="I2014" s="232" t="s">
        <v>4295</v>
      </c>
      <c r="J2014" s="232" t="s">
        <v>4291</v>
      </c>
      <c r="K2014" s="230" t="s">
        <v>4355</v>
      </c>
      <c r="L2014" s="232" t="s">
        <v>4292</v>
      </c>
    </row>
    <row r="2015" spans="1:12" x14ac:dyDescent="0.3">
      <c r="A2015" s="230">
        <v>702900</v>
      </c>
      <c r="B2015" s="230" t="s">
        <v>2656</v>
      </c>
      <c r="C2015" s="230" t="s">
        <v>445</v>
      </c>
      <c r="D2015" s="230" t="s">
        <v>3351</v>
      </c>
      <c r="E2015" s="230">
        <v>2</v>
      </c>
      <c r="F2015" s="231">
        <v>30471</v>
      </c>
      <c r="G2015" s="230" t="s">
        <v>3872</v>
      </c>
      <c r="H2015" s="232" t="s">
        <v>4288</v>
      </c>
      <c r="I2015" s="232" t="s">
        <v>4296</v>
      </c>
      <c r="J2015" s="232" t="s">
        <v>4291</v>
      </c>
      <c r="K2015" s="230" t="s">
        <v>4355</v>
      </c>
      <c r="L2015" s="232" t="s">
        <v>4288</v>
      </c>
    </row>
    <row r="2016" spans="1:12" x14ac:dyDescent="0.3">
      <c r="A2016" s="230">
        <v>704831</v>
      </c>
      <c r="B2016" s="230" t="s">
        <v>2787</v>
      </c>
      <c r="C2016" s="230" t="s">
        <v>66</v>
      </c>
      <c r="D2016" s="230" t="s">
        <v>3933</v>
      </c>
      <c r="E2016" s="230">
        <v>2</v>
      </c>
      <c r="F2016" s="231">
        <v>32576</v>
      </c>
      <c r="G2016" s="230" t="s">
        <v>3392</v>
      </c>
      <c r="H2016" s="232" t="s">
        <v>4288</v>
      </c>
      <c r="I2016" s="232" t="s">
        <v>4297</v>
      </c>
      <c r="J2016" s="232" t="s">
        <v>4291</v>
      </c>
      <c r="K2016" s="230" t="s">
        <v>4355</v>
      </c>
      <c r="L2016" s="232" t="s">
        <v>4301</v>
      </c>
    </row>
    <row r="2017" spans="1:12" x14ac:dyDescent="0.3">
      <c r="A2017" s="230">
        <v>706124</v>
      </c>
      <c r="B2017" s="230" t="s">
        <v>2997</v>
      </c>
      <c r="C2017" s="230" t="s">
        <v>66</v>
      </c>
      <c r="D2017" s="230" t="s">
        <v>3997</v>
      </c>
      <c r="E2017" s="230">
        <v>2</v>
      </c>
      <c r="F2017" s="231">
        <v>34700</v>
      </c>
      <c r="G2017" s="230" t="s">
        <v>3606</v>
      </c>
      <c r="H2017" s="232" t="s">
        <v>4288</v>
      </c>
      <c r="I2017" s="232" t="s">
        <v>4297</v>
      </c>
      <c r="J2017" s="232" t="s">
        <v>4291</v>
      </c>
      <c r="K2017" s="230" t="s">
        <v>4355</v>
      </c>
      <c r="L2017" s="232" t="s">
        <v>4288</v>
      </c>
    </row>
    <row r="2018" spans="1:12" x14ac:dyDescent="0.3">
      <c r="A2018" s="230">
        <v>702707</v>
      </c>
      <c r="B2018" s="230" t="s">
        <v>2643</v>
      </c>
      <c r="C2018" s="230" t="s">
        <v>137</v>
      </c>
      <c r="D2018" s="230" t="s">
        <v>3993</v>
      </c>
      <c r="E2018" s="230">
        <v>2</v>
      </c>
      <c r="F2018" s="231">
        <v>34463</v>
      </c>
      <c r="G2018" s="230" t="s">
        <v>261</v>
      </c>
      <c r="H2018" s="232" t="s">
        <v>4288</v>
      </c>
      <c r="I2018" s="232" t="s">
        <v>4297</v>
      </c>
      <c r="J2018" s="232" t="s">
        <v>4291</v>
      </c>
      <c r="K2018" s="230" t="s">
        <v>4355</v>
      </c>
      <c r="L2018" s="232" t="s">
        <v>4292</v>
      </c>
    </row>
    <row r="2019" spans="1:12" x14ac:dyDescent="0.3">
      <c r="A2019" s="230">
        <v>706281</v>
      </c>
      <c r="B2019" s="230" t="s">
        <v>2563</v>
      </c>
      <c r="C2019" s="230" t="s">
        <v>249</v>
      </c>
      <c r="D2019" s="230" t="s">
        <v>3631</v>
      </c>
      <c r="E2019" s="230">
        <v>2</v>
      </c>
      <c r="F2019" s="231">
        <v>33903</v>
      </c>
      <c r="G2019" s="230" t="s">
        <v>271</v>
      </c>
      <c r="H2019" s="232" t="s">
        <v>4288</v>
      </c>
      <c r="I2019" s="232" t="s">
        <v>4288</v>
      </c>
      <c r="J2019" s="232" t="s">
        <v>4288</v>
      </c>
      <c r="K2019" s="230" t="s">
        <v>4354</v>
      </c>
      <c r="L2019" s="232" t="s">
        <v>4293</v>
      </c>
    </row>
    <row r="2020" spans="1:12" x14ac:dyDescent="0.3">
      <c r="A2020" s="230">
        <v>706729</v>
      </c>
      <c r="B2020" s="230" t="s">
        <v>3113</v>
      </c>
      <c r="C2020" s="230" t="s">
        <v>3114</v>
      </c>
      <c r="D2020" s="230" t="s">
        <v>3470</v>
      </c>
      <c r="E2020" s="230">
        <v>2</v>
      </c>
      <c r="F2020" s="231">
        <v>34654</v>
      </c>
      <c r="G2020" s="230" t="s">
        <v>261</v>
      </c>
      <c r="H2020" s="232" t="s">
        <v>4288</v>
      </c>
      <c r="I2020" s="232" t="s">
        <v>4288</v>
      </c>
      <c r="J2020" s="232" t="s">
        <v>4288</v>
      </c>
      <c r="K2020" s="230" t="s">
        <v>4354</v>
      </c>
      <c r="L2020" s="232" t="s">
        <v>4288</v>
      </c>
    </row>
    <row r="2021" spans="1:12" x14ac:dyDescent="0.3">
      <c r="A2021" s="230">
        <v>706858</v>
      </c>
      <c r="B2021" s="230" t="s">
        <v>3156</v>
      </c>
      <c r="C2021" s="230" t="s">
        <v>544</v>
      </c>
      <c r="D2021" s="230" t="s">
        <v>3537</v>
      </c>
      <c r="E2021" s="230">
        <v>2</v>
      </c>
      <c r="F2021" s="231">
        <v>34700</v>
      </c>
      <c r="G2021" s="230" t="s">
        <v>3392</v>
      </c>
      <c r="H2021" s="232" t="s">
        <v>4288</v>
      </c>
      <c r="I2021" s="232" t="s">
        <v>4293</v>
      </c>
      <c r="J2021" s="232" t="s">
        <v>4288</v>
      </c>
      <c r="K2021" s="230" t="s">
        <v>4354</v>
      </c>
      <c r="L2021" s="232" t="s">
        <v>4301</v>
      </c>
    </row>
    <row r="2022" spans="1:12" x14ac:dyDescent="0.3">
      <c r="A2022" s="230">
        <v>703308</v>
      </c>
      <c r="B2022" s="230" t="s">
        <v>1032</v>
      </c>
      <c r="C2022" s="230" t="s">
        <v>66</v>
      </c>
      <c r="D2022" s="230" t="s">
        <v>3378</v>
      </c>
      <c r="E2022" s="230">
        <v>2</v>
      </c>
      <c r="F2022" s="231">
        <v>34816</v>
      </c>
      <c r="G2022" s="230" t="s">
        <v>261</v>
      </c>
      <c r="H2022" s="232" t="s">
        <v>4288</v>
      </c>
      <c r="I2022" s="232" t="s">
        <v>4296</v>
      </c>
      <c r="J2022" s="232" t="s">
        <v>4288</v>
      </c>
      <c r="K2022" s="230" t="s">
        <v>4354</v>
      </c>
      <c r="L2022" s="232" t="s">
        <v>4288</v>
      </c>
    </row>
    <row r="2023" spans="1:12" x14ac:dyDescent="0.3">
      <c r="A2023" s="230">
        <v>702469</v>
      </c>
      <c r="B2023" s="230" t="s">
        <v>2638</v>
      </c>
      <c r="C2023" s="230" t="s">
        <v>92</v>
      </c>
      <c r="D2023" s="230" t="s">
        <v>3326</v>
      </c>
      <c r="E2023" s="230">
        <v>2</v>
      </c>
      <c r="F2023" s="231">
        <v>34177</v>
      </c>
      <c r="G2023" s="230" t="s">
        <v>261</v>
      </c>
      <c r="H2023" s="232" t="s">
        <v>4288</v>
      </c>
      <c r="I2023" s="232" t="s">
        <v>4296</v>
      </c>
      <c r="J2023" s="232" t="s">
        <v>4288</v>
      </c>
      <c r="K2023" s="230" t="s">
        <v>4354</v>
      </c>
      <c r="L2023" s="232" t="s">
        <v>4288</v>
      </c>
    </row>
    <row r="2024" spans="1:12" x14ac:dyDescent="0.3">
      <c r="A2024" s="230">
        <v>702253</v>
      </c>
      <c r="B2024" s="230" t="s">
        <v>2633</v>
      </c>
      <c r="C2024" s="230" t="s">
        <v>91</v>
      </c>
      <c r="D2024" s="230" t="s">
        <v>3319</v>
      </c>
      <c r="E2024" s="230">
        <v>2</v>
      </c>
      <c r="F2024" s="231">
        <v>34481</v>
      </c>
      <c r="G2024" s="230" t="s">
        <v>3320</v>
      </c>
      <c r="H2024" s="232" t="s">
        <v>4288</v>
      </c>
      <c r="I2024" s="232" t="s">
        <v>4296</v>
      </c>
      <c r="J2024" s="232" t="s">
        <v>4288</v>
      </c>
      <c r="K2024" s="230" t="s">
        <v>4354</v>
      </c>
      <c r="L2024" s="232" t="s">
        <v>4288</v>
      </c>
    </row>
    <row r="2025" spans="1:12" x14ac:dyDescent="0.3">
      <c r="A2025" s="230">
        <v>704388</v>
      </c>
      <c r="B2025" s="230" t="s">
        <v>859</v>
      </c>
      <c r="C2025" s="230" t="s">
        <v>470</v>
      </c>
      <c r="D2025" s="230" t="s">
        <v>3279</v>
      </c>
      <c r="E2025" s="230">
        <v>2</v>
      </c>
      <c r="F2025" s="231">
        <v>33484</v>
      </c>
      <c r="G2025" s="230" t="s">
        <v>271</v>
      </c>
      <c r="H2025" s="232" t="s">
        <v>4288</v>
      </c>
      <c r="I2025" s="232" t="s">
        <v>4288</v>
      </c>
      <c r="J2025" s="232" t="s">
        <v>4291</v>
      </c>
      <c r="K2025" s="230" t="s">
        <v>4354</v>
      </c>
      <c r="L2025" s="232" t="s">
        <v>4291</v>
      </c>
    </row>
    <row r="2026" spans="1:12" x14ac:dyDescent="0.3">
      <c r="A2026" s="230">
        <v>706322</v>
      </c>
      <c r="B2026" s="230" t="s">
        <v>2580</v>
      </c>
      <c r="C2026" s="230" t="s">
        <v>147</v>
      </c>
      <c r="D2026" s="230" t="s">
        <v>3974</v>
      </c>
      <c r="E2026" s="230">
        <v>2</v>
      </c>
      <c r="F2026" s="231">
        <v>33985</v>
      </c>
      <c r="G2026" s="230" t="s">
        <v>3330</v>
      </c>
      <c r="H2026" s="232" t="s">
        <v>4288</v>
      </c>
      <c r="I2026" s="232" t="s">
        <v>4292</v>
      </c>
      <c r="J2026" s="232" t="s">
        <v>4291</v>
      </c>
      <c r="K2026" s="230" t="s">
        <v>4354</v>
      </c>
      <c r="L2026" s="232" t="s">
        <v>4302</v>
      </c>
    </row>
    <row r="2027" spans="1:12" x14ac:dyDescent="0.3">
      <c r="A2027" s="230">
        <v>703332</v>
      </c>
      <c r="B2027" s="230" t="s">
        <v>2677</v>
      </c>
      <c r="C2027" s="230" t="s">
        <v>66</v>
      </c>
      <c r="D2027" s="230" t="s">
        <v>3385</v>
      </c>
      <c r="E2027" s="230">
        <v>2</v>
      </c>
      <c r="F2027" s="231">
        <v>31829</v>
      </c>
      <c r="G2027" s="230" t="s">
        <v>261</v>
      </c>
      <c r="H2027" s="232" t="s">
        <v>4288</v>
      </c>
      <c r="I2027" s="232" t="s">
        <v>4292</v>
      </c>
      <c r="J2027" s="232" t="s">
        <v>4291</v>
      </c>
      <c r="K2027" s="230" t="s">
        <v>4354</v>
      </c>
      <c r="L2027" s="232" t="s">
        <v>4303</v>
      </c>
    </row>
    <row r="2028" spans="1:12" x14ac:dyDescent="0.3">
      <c r="A2028" s="230">
        <v>704978</v>
      </c>
      <c r="B2028" s="230" t="s">
        <v>2806</v>
      </c>
      <c r="C2028" s="230" t="s">
        <v>66</v>
      </c>
      <c r="D2028" s="230" t="s">
        <v>3400</v>
      </c>
      <c r="E2028" s="230">
        <v>2</v>
      </c>
      <c r="F2028" s="231">
        <v>30027</v>
      </c>
      <c r="G2028" s="230" t="s">
        <v>3277</v>
      </c>
      <c r="H2028" s="232" t="s">
        <v>4291</v>
      </c>
      <c r="I2028" s="232" t="s">
        <v>4292</v>
      </c>
      <c r="J2028" s="232" t="s">
        <v>4291</v>
      </c>
      <c r="K2028" s="230" t="s">
        <v>4354</v>
      </c>
      <c r="L2028" s="232" t="s">
        <v>4303</v>
      </c>
    </row>
    <row r="2029" spans="1:12" x14ac:dyDescent="0.3">
      <c r="A2029" s="230">
        <v>706561</v>
      </c>
      <c r="B2029" s="230" t="s">
        <v>3050</v>
      </c>
      <c r="C2029" s="230" t="s">
        <v>90</v>
      </c>
      <c r="D2029" s="230" t="s">
        <v>3476</v>
      </c>
      <c r="E2029" s="230">
        <v>2</v>
      </c>
      <c r="F2029" s="231">
        <v>34608</v>
      </c>
      <c r="G2029" s="230" t="s">
        <v>3684</v>
      </c>
      <c r="H2029" s="232" t="s">
        <v>4288</v>
      </c>
      <c r="I2029" s="232" t="s">
        <v>4292</v>
      </c>
      <c r="J2029" s="232" t="s">
        <v>4291</v>
      </c>
      <c r="K2029" s="230" t="s">
        <v>4354</v>
      </c>
      <c r="L2029" s="232" t="s">
        <v>4294</v>
      </c>
    </row>
    <row r="2030" spans="1:12" x14ac:dyDescent="0.3">
      <c r="A2030" s="230">
        <v>705586</v>
      </c>
      <c r="B2030" s="230" t="s">
        <v>2874</v>
      </c>
      <c r="C2030" s="230" t="s">
        <v>147</v>
      </c>
      <c r="D2030" s="230" t="s">
        <v>3263</v>
      </c>
      <c r="E2030" s="230">
        <v>2</v>
      </c>
      <c r="F2030" s="231">
        <v>33970</v>
      </c>
      <c r="G2030" s="230" t="s">
        <v>261</v>
      </c>
      <c r="H2030" s="232" t="s">
        <v>4291</v>
      </c>
      <c r="I2030" s="232" t="s">
        <v>4292</v>
      </c>
      <c r="J2030" s="232" t="s">
        <v>4291</v>
      </c>
      <c r="K2030" s="230" t="s">
        <v>4354</v>
      </c>
      <c r="L2030" s="232" t="s">
        <v>4288</v>
      </c>
    </row>
    <row r="2031" spans="1:12" x14ac:dyDescent="0.3">
      <c r="A2031" s="230">
        <v>702273</v>
      </c>
      <c r="B2031" s="230" t="s">
        <v>2635</v>
      </c>
      <c r="C2031" s="230" t="s">
        <v>158</v>
      </c>
      <c r="D2031" s="230" t="s">
        <v>3475</v>
      </c>
      <c r="E2031" s="230">
        <v>2</v>
      </c>
      <c r="F2031" s="231">
        <v>26696</v>
      </c>
      <c r="G2031" s="230" t="s">
        <v>3321</v>
      </c>
      <c r="H2031" s="232" t="s">
        <v>4288</v>
      </c>
      <c r="I2031" s="232" t="s">
        <v>4292</v>
      </c>
      <c r="J2031" s="232" t="s">
        <v>4291</v>
      </c>
      <c r="K2031" s="230" t="s">
        <v>4354</v>
      </c>
      <c r="L2031" s="232" t="s">
        <v>4292</v>
      </c>
    </row>
    <row r="2032" spans="1:12" x14ac:dyDescent="0.3">
      <c r="A2032" s="230">
        <v>706882</v>
      </c>
      <c r="B2032" s="230" t="s">
        <v>3168</v>
      </c>
      <c r="C2032" s="230" t="s">
        <v>415</v>
      </c>
      <c r="D2032" s="230" t="s">
        <v>3274</v>
      </c>
      <c r="E2032" s="230">
        <v>2</v>
      </c>
      <c r="F2032" s="231">
        <v>34700</v>
      </c>
      <c r="G2032" s="230" t="s">
        <v>261</v>
      </c>
      <c r="H2032" s="232" t="s">
        <v>4288</v>
      </c>
      <c r="I2032" s="232" t="s">
        <v>4293</v>
      </c>
      <c r="J2032" s="232" t="s">
        <v>4291</v>
      </c>
      <c r="K2032" s="230" t="s">
        <v>4354</v>
      </c>
      <c r="L2032" s="232" t="s">
        <v>4288</v>
      </c>
    </row>
    <row r="2033" spans="1:12" x14ac:dyDescent="0.3">
      <c r="A2033" s="230">
        <v>702565</v>
      </c>
      <c r="B2033" s="230" t="s">
        <v>2639</v>
      </c>
      <c r="C2033" s="230" t="s">
        <v>126</v>
      </c>
      <c r="D2033" s="230" t="s">
        <v>3891</v>
      </c>
      <c r="E2033" s="230">
        <v>2</v>
      </c>
      <c r="F2033" s="231">
        <v>31048</v>
      </c>
      <c r="G2033" s="230" t="s">
        <v>3275</v>
      </c>
      <c r="H2033" s="232" t="s">
        <v>4291</v>
      </c>
      <c r="I2033" s="232" t="s">
        <v>4294</v>
      </c>
      <c r="J2033" s="232" t="s">
        <v>4291</v>
      </c>
      <c r="K2033" s="230" t="s">
        <v>4354</v>
      </c>
      <c r="L2033" s="232" t="s">
        <v>4303</v>
      </c>
    </row>
    <row r="2034" spans="1:12" x14ac:dyDescent="0.3">
      <c r="A2034" s="230">
        <v>705784</v>
      </c>
      <c r="B2034" s="230" t="s">
        <v>2920</v>
      </c>
      <c r="C2034" s="230" t="s">
        <v>66</v>
      </c>
      <c r="D2034" s="230" t="s">
        <v>3568</v>
      </c>
      <c r="E2034" s="230">
        <v>2</v>
      </c>
      <c r="F2034" s="231">
        <v>34388</v>
      </c>
      <c r="G2034" s="230" t="s">
        <v>261</v>
      </c>
      <c r="H2034" s="232" t="s">
        <v>4288</v>
      </c>
      <c r="I2034" s="232" t="s">
        <v>4294</v>
      </c>
      <c r="J2034" s="232" t="s">
        <v>4291</v>
      </c>
      <c r="K2034" s="230" t="s">
        <v>4354</v>
      </c>
      <c r="L2034" s="232" t="s">
        <v>4288</v>
      </c>
    </row>
    <row r="2035" spans="1:12" x14ac:dyDescent="0.3">
      <c r="A2035" s="230">
        <v>703312</v>
      </c>
      <c r="B2035" s="230" t="s">
        <v>2671</v>
      </c>
      <c r="C2035" s="230" t="s">
        <v>321</v>
      </c>
      <c r="D2035" s="230" t="s">
        <v>3973</v>
      </c>
      <c r="E2035" s="230">
        <v>2</v>
      </c>
      <c r="F2035" s="231">
        <v>33984</v>
      </c>
      <c r="G2035" s="230" t="s">
        <v>3379</v>
      </c>
      <c r="H2035" s="232" t="s">
        <v>4288</v>
      </c>
      <c r="I2035" s="232" t="s">
        <v>4294</v>
      </c>
      <c r="J2035" s="232" t="s">
        <v>4291</v>
      </c>
      <c r="K2035" s="230" t="s">
        <v>4354</v>
      </c>
      <c r="L2035" s="232" t="s">
        <v>4288</v>
      </c>
    </row>
    <row r="2036" spans="1:12" x14ac:dyDescent="0.3">
      <c r="A2036" s="230">
        <v>705065</v>
      </c>
      <c r="B2036" s="230" t="s">
        <v>2823</v>
      </c>
      <c r="C2036" s="230" t="s">
        <v>128</v>
      </c>
      <c r="D2036" s="230" t="s">
        <v>3520</v>
      </c>
      <c r="E2036" s="230">
        <v>2</v>
      </c>
      <c r="F2036" s="231">
        <v>33781</v>
      </c>
      <c r="G2036" s="230" t="s">
        <v>3277</v>
      </c>
      <c r="H2036" s="232" t="s">
        <v>4288</v>
      </c>
      <c r="I2036" s="232" t="s">
        <v>4294</v>
      </c>
      <c r="J2036" s="232" t="s">
        <v>4291</v>
      </c>
      <c r="K2036" s="230" t="s">
        <v>4354</v>
      </c>
      <c r="L2036" s="232" t="s">
        <v>4292</v>
      </c>
    </row>
    <row r="2037" spans="1:12" x14ac:dyDescent="0.3">
      <c r="A2037" s="230">
        <v>704897</v>
      </c>
      <c r="B2037" s="230" t="s">
        <v>2798</v>
      </c>
      <c r="C2037" s="230" t="s">
        <v>67</v>
      </c>
      <c r="D2037" s="230" t="s">
        <v>3447</v>
      </c>
      <c r="E2037" s="230">
        <v>2</v>
      </c>
      <c r="F2037" s="231">
        <v>34388</v>
      </c>
      <c r="G2037" s="230" t="s">
        <v>261</v>
      </c>
      <c r="H2037" s="232" t="s">
        <v>4288</v>
      </c>
      <c r="I2037" s="232" t="s">
        <v>4294</v>
      </c>
      <c r="J2037" s="232" t="s">
        <v>4291</v>
      </c>
      <c r="K2037" s="230" t="s">
        <v>4354</v>
      </c>
      <c r="L2037" s="232" t="s">
        <v>4292</v>
      </c>
    </row>
    <row r="2038" spans="1:12" x14ac:dyDescent="0.3">
      <c r="A2038" s="230">
        <v>703051</v>
      </c>
      <c r="B2038" s="230" t="s">
        <v>2886</v>
      </c>
      <c r="C2038" s="230" t="s">
        <v>501</v>
      </c>
      <c r="D2038" s="230" t="s">
        <v>3362</v>
      </c>
      <c r="E2038" s="230">
        <v>2</v>
      </c>
      <c r="F2038" s="231">
        <v>34335</v>
      </c>
      <c r="G2038" s="230" t="s">
        <v>3363</v>
      </c>
      <c r="H2038" s="232" t="s">
        <v>4288</v>
      </c>
      <c r="I2038" s="232" t="s">
        <v>4294</v>
      </c>
      <c r="J2038" s="232" t="s">
        <v>4291</v>
      </c>
      <c r="K2038" s="230" t="s">
        <v>4354</v>
      </c>
      <c r="L2038" s="232" t="s">
        <v>4292</v>
      </c>
    </row>
    <row r="2039" spans="1:12" x14ac:dyDescent="0.3">
      <c r="A2039" s="230">
        <v>702957</v>
      </c>
      <c r="B2039" s="230" t="s">
        <v>2658</v>
      </c>
      <c r="C2039" s="230" t="s">
        <v>66</v>
      </c>
      <c r="D2039" s="230" t="s">
        <v>3309</v>
      </c>
      <c r="E2039" s="230">
        <v>2</v>
      </c>
      <c r="F2039" s="231">
        <v>33301</v>
      </c>
      <c r="G2039" s="230" t="s">
        <v>3316</v>
      </c>
      <c r="H2039" s="232" t="s">
        <v>4291</v>
      </c>
      <c r="I2039" s="232" t="s">
        <v>4295</v>
      </c>
      <c r="J2039" s="232" t="s">
        <v>4291</v>
      </c>
      <c r="K2039" s="230" t="s">
        <v>4354</v>
      </c>
      <c r="L2039" s="232" t="s">
        <v>4288</v>
      </c>
    </row>
    <row r="2040" spans="1:12" x14ac:dyDescent="0.3">
      <c r="A2040" s="230">
        <v>703910</v>
      </c>
      <c r="B2040" s="230" t="s">
        <v>2714</v>
      </c>
      <c r="C2040" s="230" t="s">
        <v>95</v>
      </c>
      <c r="D2040" s="230" t="s">
        <v>3430</v>
      </c>
      <c r="E2040" s="230">
        <v>2</v>
      </c>
      <c r="F2040" s="231">
        <v>33606</v>
      </c>
      <c r="G2040" s="230" t="s">
        <v>261</v>
      </c>
      <c r="H2040" s="232" t="s">
        <v>4288</v>
      </c>
      <c r="I2040" s="232" t="s">
        <v>4295</v>
      </c>
      <c r="J2040" s="232" t="s">
        <v>4291</v>
      </c>
      <c r="K2040" s="230" t="s">
        <v>4354</v>
      </c>
      <c r="L2040" s="232" t="s">
        <v>4292</v>
      </c>
    </row>
    <row r="2041" spans="1:12" x14ac:dyDescent="0.3">
      <c r="A2041" s="230">
        <v>703946</v>
      </c>
      <c r="B2041" s="230" t="s">
        <v>2717</v>
      </c>
      <c r="C2041" s="230" t="s">
        <v>179</v>
      </c>
      <c r="D2041" s="230" t="s">
        <v>3678</v>
      </c>
      <c r="E2041" s="230">
        <v>2</v>
      </c>
      <c r="F2041" s="231">
        <v>33817</v>
      </c>
      <c r="G2041" s="230" t="s">
        <v>3377</v>
      </c>
      <c r="H2041" s="232" t="s">
        <v>4288</v>
      </c>
      <c r="I2041" s="232" t="s">
        <v>4296</v>
      </c>
      <c r="J2041" s="232" t="s">
        <v>4291</v>
      </c>
      <c r="K2041" s="230" t="s">
        <v>4354</v>
      </c>
      <c r="L2041" s="232" t="s">
        <v>4288</v>
      </c>
    </row>
    <row r="2042" spans="1:12" x14ac:dyDescent="0.3">
      <c r="A2042" s="230">
        <v>705101</v>
      </c>
      <c r="B2042" s="230" t="s">
        <v>2829</v>
      </c>
      <c r="C2042" s="230" t="s">
        <v>90</v>
      </c>
      <c r="D2042" s="230" t="s">
        <v>3921</v>
      </c>
      <c r="E2042" s="230">
        <v>2</v>
      </c>
      <c r="F2042" s="231">
        <v>34204</v>
      </c>
      <c r="G2042" s="230" t="s">
        <v>3407</v>
      </c>
      <c r="H2042" s="232" t="s">
        <v>4291</v>
      </c>
      <c r="I2042" s="232" t="s">
        <v>4297</v>
      </c>
      <c r="J2042" s="232" t="s">
        <v>4291</v>
      </c>
      <c r="K2042" s="230" t="s">
        <v>4354</v>
      </c>
      <c r="L2042" s="232" t="s">
        <v>4292</v>
      </c>
    </row>
    <row r="2043" spans="1:12" x14ac:dyDescent="0.3">
      <c r="A2043" s="230">
        <v>705946</v>
      </c>
      <c r="B2043" s="230" t="s">
        <v>2953</v>
      </c>
      <c r="C2043" s="230" t="s">
        <v>2954</v>
      </c>
      <c r="D2043" s="230" t="s">
        <v>3664</v>
      </c>
      <c r="E2043" s="230">
        <v>2</v>
      </c>
      <c r="F2043" s="231">
        <v>33970</v>
      </c>
      <c r="G2043" s="230" t="s">
        <v>3396</v>
      </c>
      <c r="H2043" s="232" t="s">
        <v>4288</v>
      </c>
      <c r="I2043" s="232" t="s">
        <v>4292</v>
      </c>
      <c r="J2043" s="232" t="s">
        <v>4288</v>
      </c>
      <c r="K2043" s="230" t="s">
        <v>4353</v>
      </c>
      <c r="L2043" s="232" t="s">
        <v>4288</v>
      </c>
    </row>
    <row r="2044" spans="1:12" x14ac:dyDescent="0.3">
      <c r="A2044" s="230">
        <v>705942</v>
      </c>
      <c r="B2044" s="230" t="s">
        <v>2952</v>
      </c>
      <c r="C2044" s="230" t="s">
        <v>336</v>
      </c>
      <c r="D2044" s="230" t="s">
        <v>3592</v>
      </c>
      <c r="E2044" s="230">
        <v>2</v>
      </c>
      <c r="F2044" s="231">
        <v>33543</v>
      </c>
      <c r="G2044" s="230" t="s">
        <v>3958</v>
      </c>
      <c r="H2044" s="232" t="s">
        <v>4288</v>
      </c>
      <c r="I2044" s="232" t="s">
        <v>4292</v>
      </c>
      <c r="J2044" s="232" t="s">
        <v>4288</v>
      </c>
      <c r="K2044" s="230" t="s">
        <v>4353</v>
      </c>
      <c r="L2044" s="232" t="s">
        <v>4292</v>
      </c>
    </row>
    <row r="2045" spans="1:12" x14ac:dyDescent="0.3">
      <c r="A2045" s="230">
        <v>705809</v>
      </c>
      <c r="B2045" s="230" t="s">
        <v>2929</v>
      </c>
      <c r="C2045" s="230" t="s">
        <v>556</v>
      </c>
      <c r="D2045" s="230" t="s">
        <v>207</v>
      </c>
      <c r="E2045" s="230">
        <v>2</v>
      </c>
      <c r="F2045" s="231">
        <v>33349</v>
      </c>
      <c r="G2045" s="230" t="s">
        <v>3575</v>
      </c>
      <c r="H2045" s="232" t="s">
        <v>4288</v>
      </c>
      <c r="I2045" s="232" t="s">
        <v>4292</v>
      </c>
      <c r="J2045" s="232" t="s">
        <v>4288</v>
      </c>
      <c r="K2045" s="230" t="s">
        <v>4353</v>
      </c>
      <c r="L2045" s="232" t="s">
        <v>4292</v>
      </c>
    </row>
    <row r="2046" spans="1:12" x14ac:dyDescent="0.3">
      <c r="A2046" s="230">
        <v>705653</v>
      </c>
      <c r="B2046" s="230" t="s">
        <v>2910</v>
      </c>
      <c r="C2046" s="230" t="s">
        <v>66</v>
      </c>
      <c r="D2046" s="230" t="s">
        <v>3311</v>
      </c>
      <c r="E2046" s="230">
        <v>2</v>
      </c>
      <c r="F2046" s="231">
        <v>33729</v>
      </c>
      <c r="G2046" s="230" t="s">
        <v>3354</v>
      </c>
      <c r="H2046" s="232" t="s">
        <v>4288</v>
      </c>
      <c r="I2046" s="232" t="s">
        <v>4292</v>
      </c>
      <c r="J2046" s="232" t="s">
        <v>4288</v>
      </c>
      <c r="K2046" s="230" t="s">
        <v>4353</v>
      </c>
      <c r="L2046" s="232" t="s">
        <v>4292</v>
      </c>
    </row>
    <row r="2047" spans="1:12" x14ac:dyDescent="0.3">
      <c r="A2047" s="230">
        <v>707048</v>
      </c>
      <c r="B2047" s="230" t="s">
        <v>3222</v>
      </c>
      <c r="C2047" s="230" t="s">
        <v>3223</v>
      </c>
      <c r="D2047" s="230" t="s">
        <v>3802</v>
      </c>
      <c r="E2047" s="230">
        <v>2</v>
      </c>
      <c r="F2047" s="231">
        <v>34359</v>
      </c>
      <c r="G2047" s="230" t="s">
        <v>3503</v>
      </c>
      <c r="H2047" s="232" t="s">
        <v>4291</v>
      </c>
      <c r="I2047" s="232" t="s">
        <v>4293</v>
      </c>
      <c r="J2047" s="232" t="s">
        <v>4288</v>
      </c>
      <c r="K2047" s="230" t="s">
        <v>4353</v>
      </c>
      <c r="L2047" s="232" t="s">
        <v>4292</v>
      </c>
    </row>
    <row r="2048" spans="1:12" x14ac:dyDescent="0.3">
      <c r="A2048" s="230">
        <v>701406</v>
      </c>
      <c r="B2048" s="230" t="s">
        <v>2626</v>
      </c>
      <c r="C2048" s="230" t="s">
        <v>2627</v>
      </c>
      <c r="D2048" s="230" t="s">
        <v>3295</v>
      </c>
      <c r="E2048" s="230">
        <v>2</v>
      </c>
      <c r="F2048" s="231">
        <v>33927</v>
      </c>
      <c r="G2048" s="230" t="s">
        <v>261</v>
      </c>
      <c r="H2048" s="232" t="s">
        <v>4288</v>
      </c>
      <c r="I2048" s="232" t="s">
        <v>4294</v>
      </c>
      <c r="J2048" s="232" t="s">
        <v>4288</v>
      </c>
      <c r="K2048" s="230" t="s">
        <v>4353</v>
      </c>
      <c r="L2048" s="232" t="s">
        <v>4288</v>
      </c>
    </row>
    <row r="2049" spans="1:12" x14ac:dyDescent="0.3">
      <c r="A2049" s="230">
        <v>705755</v>
      </c>
      <c r="B2049" s="230" t="s">
        <v>2919</v>
      </c>
      <c r="C2049" s="230" t="s">
        <v>163</v>
      </c>
      <c r="D2049" s="230" t="s">
        <v>3479</v>
      </c>
      <c r="E2049" s="230">
        <v>2</v>
      </c>
      <c r="F2049" s="231">
        <v>34001</v>
      </c>
      <c r="G2049" s="230" t="s">
        <v>3565</v>
      </c>
      <c r="H2049" s="232" t="s">
        <v>4288</v>
      </c>
      <c r="I2049" s="232" t="s">
        <v>4295</v>
      </c>
      <c r="J2049" s="232" t="s">
        <v>4288</v>
      </c>
      <c r="K2049" s="230" t="s">
        <v>4353</v>
      </c>
      <c r="L2049" s="232" t="s">
        <v>4294</v>
      </c>
    </row>
    <row r="2050" spans="1:12" x14ac:dyDescent="0.3">
      <c r="A2050" s="230">
        <v>706982</v>
      </c>
      <c r="B2050" s="230" t="s">
        <v>883</v>
      </c>
      <c r="C2050" s="230" t="s">
        <v>90</v>
      </c>
      <c r="D2050" s="230" t="s">
        <v>3784</v>
      </c>
      <c r="E2050" s="230">
        <v>2</v>
      </c>
      <c r="F2050" s="231">
        <v>33329</v>
      </c>
      <c r="G2050" s="230" t="s">
        <v>3785</v>
      </c>
      <c r="H2050" s="232" t="s">
        <v>4288</v>
      </c>
      <c r="I2050" s="232" t="s">
        <v>4288</v>
      </c>
      <c r="J2050" s="232" t="s">
        <v>4291</v>
      </c>
      <c r="K2050" s="230" t="s">
        <v>4353</v>
      </c>
      <c r="L2050" s="232" t="s">
        <v>4295</v>
      </c>
    </row>
    <row r="2051" spans="1:12" x14ac:dyDescent="0.3">
      <c r="A2051" s="230">
        <v>707089</v>
      </c>
      <c r="B2051" s="230" t="s">
        <v>3236</v>
      </c>
      <c r="C2051" s="230" t="s">
        <v>71</v>
      </c>
      <c r="D2051" s="230" t="s">
        <v>3476</v>
      </c>
      <c r="E2051" s="230">
        <v>2</v>
      </c>
      <c r="F2051" s="231">
        <v>33841</v>
      </c>
      <c r="G2051" s="230" t="s">
        <v>3812</v>
      </c>
      <c r="H2051" s="232" t="s">
        <v>4288</v>
      </c>
      <c r="I2051" s="232" t="s">
        <v>4288</v>
      </c>
      <c r="J2051" s="232" t="s">
        <v>4291</v>
      </c>
      <c r="K2051" s="230" t="s">
        <v>4353</v>
      </c>
      <c r="L2051" s="232" t="s">
        <v>4301</v>
      </c>
    </row>
    <row r="2052" spans="1:12" x14ac:dyDescent="0.3">
      <c r="A2052" s="230">
        <v>706304</v>
      </c>
      <c r="B2052" s="230" t="s">
        <v>2574</v>
      </c>
      <c r="C2052" s="230" t="s">
        <v>122</v>
      </c>
      <c r="D2052" s="230" t="s">
        <v>3635</v>
      </c>
      <c r="E2052" s="230">
        <v>2</v>
      </c>
      <c r="F2052" s="231">
        <v>33686</v>
      </c>
      <c r="G2052" s="230" t="s">
        <v>3359</v>
      </c>
      <c r="H2052" s="232" t="s">
        <v>4288</v>
      </c>
      <c r="I2052" s="232" t="s">
        <v>4288</v>
      </c>
      <c r="J2052" s="232" t="s">
        <v>4291</v>
      </c>
      <c r="K2052" s="230" t="s">
        <v>4353</v>
      </c>
      <c r="L2052" s="232" t="s">
        <v>4288</v>
      </c>
    </row>
    <row r="2053" spans="1:12" x14ac:dyDescent="0.3">
      <c r="A2053" s="230">
        <v>706707</v>
      </c>
      <c r="B2053" s="230" t="s">
        <v>3102</v>
      </c>
      <c r="C2053" s="230" t="s">
        <v>380</v>
      </c>
      <c r="D2053" s="230" t="s">
        <v>3968</v>
      </c>
      <c r="E2053" s="230">
        <v>2</v>
      </c>
      <c r="F2053" s="231">
        <v>33841</v>
      </c>
      <c r="G2053" s="230" t="s">
        <v>3715</v>
      </c>
      <c r="H2053" s="232" t="s">
        <v>4288</v>
      </c>
      <c r="I2053" s="232" t="s">
        <v>4288</v>
      </c>
      <c r="J2053" s="232" t="s">
        <v>4291</v>
      </c>
      <c r="K2053" s="230" t="s">
        <v>4353</v>
      </c>
      <c r="L2053" s="232" t="s">
        <v>4298</v>
      </c>
    </row>
    <row r="2054" spans="1:12" x14ac:dyDescent="0.3">
      <c r="A2054" s="230">
        <v>703848</v>
      </c>
      <c r="B2054" s="230" t="s">
        <v>2709</v>
      </c>
      <c r="C2054" s="230" t="s">
        <v>142</v>
      </c>
      <c r="D2054" s="230" t="s">
        <v>3426</v>
      </c>
      <c r="E2054" s="230">
        <v>2</v>
      </c>
      <c r="F2054" s="231">
        <v>34117</v>
      </c>
      <c r="G2054" s="230" t="s">
        <v>261</v>
      </c>
      <c r="H2054" s="232" t="s">
        <v>4288</v>
      </c>
      <c r="I2054" s="232" t="s">
        <v>4288</v>
      </c>
      <c r="J2054" s="232" t="s">
        <v>4291</v>
      </c>
      <c r="K2054" s="230" t="s">
        <v>4353</v>
      </c>
      <c r="L2054" s="232" t="s">
        <v>4292</v>
      </c>
    </row>
    <row r="2055" spans="1:12" x14ac:dyDescent="0.3">
      <c r="A2055" s="230">
        <v>706902</v>
      </c>
      <c r="B2055" s="230" t="s">
        <v>2495</v>
      </c>
      <c r="C2055" s="230" t="s">
        <v>126</v>
      </c>
      <c r="D2055" s="230" t="s">
        <v>3760</v>
      </c>
      <c r="E2055" s="230">
        <v>2</v>
      </c>
      <c r="F2055" s="231">
        <v>34335</v>
      </c>
      <c r="G2055" s="230" t="s">
        <v>261</v>
      </c>
      <c r="H2055" s="232" t="s">
        <v>4288</v>
      </c>
      <c r="I2055" s="232" t="s">
        <v>4288</v>
      </c>
      <c r="J2055" s="232" t="s">
        <v>4291</v>
      </c>
      <c r="K2055" s="230" t="s">
        <v>4353</v>
      </c>
      <c r="L2055" s="232" t="s">
        <v>4306</v>
      </c>
    </row>
    <row r="2056" spans="1:12" x14ac:dyDescent="0.3">
      <c r="A2056" s="230">
        <v>706093</v>
      </c>
      <c r="B2056" s="230" t="s">
        <v>2986</v>
      </c>
      <c r="C2056" s="230" t="s">
        <v>394</v>
      </c>
      <c r="D2056" s="230" t="s">
        <v>3601</v>
      </c>
      <c r="E2056" s="230">
        <v>2</v>
      </c>
      <c r="F2056" s="231">
        <v>29166</v>
      </c>
      <c r="G2056" s="230" t="s">
        <v>3602</v>
      </c>
      <c r="H2056" s="232" t="s">
        <v>4288</v>
      </c>
      <c r="I2056" s="232" t="s">
        <v>4292</v>
      </c>
      <c r="J2056" s="232" t="s">
        <v>4291</v>
      </c>
      <c r="K2056" s="230" t="s">
        <v>4353</v>
      </c>
      <c r="L2056" s="232" t="s">
        <v>4302</v>
      </c>
    </row>
    <row r="2057" spans="1:12" x14ac:dyDescent="0.3">
      <c r="A2057" s="230">
        <v>705053</v>
      </c>
      <c r="B2057" s="230" t="s">
        <v>2901</v>
      </c>
      <c r="C2057" s="230" t="s">
        <v>66</v>
      </c>
      <c r="D2057" s="230" t="s">
        <v>3801</v>
      </c>
      <c r="E2057" s="230">
        <v>2</v>
      </c>
      <c r="F2057" s="231">
        <v>34363</v>
      </c>
      <c r="G2057" s="230" t="s">
        <v>3494</v>
      </c>
      <c r="H2057" s="232" t="s">
        <v>4288</v>
      </c>
      <c r="I2057" s="232" t="s">
        <v>4292</v>
      </c>
      <c r="J2057" s="232" t="s">
        <v>4291</v>
      </c>
      <c r="K2057" s="230" t="s">
        <v>4353</v>
      </c>
      <c r="L2057" s="232" t="s">
        <v>4303</v>
      </c>
    </row>
    <row r="2058" spans="1:12" x14ac:dyDescent="0.3">
      <c r="A2058" s="230">
        <v>705009</v>
      </c>
      <c r="B2058" s="230" t="s">
        <v>2812</v>
      </c>
      <c r="C2058" s="230" t="s">
        <v>539</v>
      </c>
      <c r="D2058" s="230" t="s">
        <v>3493</v>
      </c>
      <c r="E2058" s="230">
        <v>2</v>
      </c>
      <c r="F2058" s="231">
        <v>33329</v>
      </c>
      <c r="G2058" s="230" t="s">
        <v>261</v>
      </c>
      <c r="H2058" s="232" t="s">
        <v>4288</v>
      </c>
      <c r="I2058" s="232" t="s">
        <v>4292</v>
      </c>
      <c r="J2058" s="232" t="s">
        <v>4291</v>
      </c>
      <c r="K2058" s="230" t="s">
        <v>4353</v>
      </c>
      <c r="L2058" s="232" t="s">
        <v>4288</v>
      </c>
    </row>
    <row r="2059" spans="1:12" x14ac:dyDescent="0.3">
      <c r="A2059" s="230">
        <v>704996</v>
      </c>
      <c r="B2059" s="230" t="s">
        <v>2809</v>
      </c>
      <c r="C2059" s="230" t="s">
        <v>133</v>
      </c>
      <c r="D2059" s="230" t="s">
        <v>3391</v>
      </c>
      <c r="E2059" s="230">
        <v>2</v>
      </c>
      <c r="F2059" s="231">
        <v>32441</v>
      </c>
      <c r="G2059" s="230" t="s">
        <v>261</v>
      </c>
      <c r="H2059" s="232" t="s">
        <v>4288</v>
      </c>
      <c r="I2059" s="232" t="s">
        <v>4292</v>
      </c>
      <c r="J2059" s="232" t="s">
        <v>4291</v>
      </c>
      <c r="K2059" s="230" t="s">
        <v>4353</v>
      </c>
      <c r="L2059" s="232" t="s">
        <v>4288</v>
      </c>
    </row>
    <row r="2060" spans="1:12" x14ac:dyDescent="0.3">
      <c r="A2060" s="230">
        <v>706175</v>
      </c>
      <c r="B2060" s="230" t="s">
        <v>2534</v>
      </c>
      <c r="C2060" s="230" t="s">
        <v>294</v>
      </c>
      <c r="D2060" s="230" t="s">
        <v>3962</v>
      </c>
      <c r="E2060" s="230">
        <v>2</v>
      </c>
      <c r="F2060" s="231">
        <v>34048</v>
      </c>
      <c r="G2060" s="230" t="s">
        <v>3612</v>
      </c>
      <c r="H2060" s="232" t="s">
        <v>4288</v>
      </c>
      <c r="I2060" s="232" t="s">
        <v>4292</v>
      </c>
      <c r="J2060" s="232" t="s">
        <v>4291</v>
      </c>
      <c r="K2060" s="230" t="s">
        <v>4353</v>
      </c>
      <c r="L2060" s="232" t="s">
        <v>4292</v>
      </c>
    </row>
    <row r="2061" spans="1:12" x14ac:dyDescent="0.3">
      <c r="A2061" s="230">
        <v>705704</v>
      </c>
      <c r="B2061" s="230" t="s">
        <v>2914</v>
      </c>
      <c r="C2061" s="230" t="s">
        <v>244</v>
      </c>
      <c r="D2061" s="230" t="s">
        <v>3559</v>
      </c>
      <c r="E2061" s="230">
        <v>2</v>
      </c>
      <c r="F2061" s="231">
        <v>33979</v>
      </c>
      <c r="G2061" s="230" t="s">
        <v>3313</v>
      </c>
      <c r="H2061" s="232" t="s">
        <v>4288</v>
      </c>
      <c r="I2061" s="232" t="s">
        <v>4292</v>
      </c>
      <c r="J2061" s="232" t="s">
        <v>4291</v>
      </c>
      <c r="K2061" s="230" t="s">
        <v>4353</v>
      </c>
      <c r="L2061" s="232" t="s">
        <v>4292</v>
      </c>
    </row>
    <row r="2062" spans="1:12" x14ac:dyDescent="0.3">
      <c r="A2062" s="230">
        <v>704705</v>
      </c>
      <c r="B2062" s="230" t="s">
        <v>2779</v>
      </c>
      <c r="C2062" s="230" t="s">
        <v>61</v>
      </c>
      <c r="D2062" s="230" t="s">
        <v>3332</v>
      </c>
      <c r="E2062" s="230">
        <v>2</v>
      </c>
      <c r="F2062" s="231">
        <v>33979</v>
      </c>
      <c r="G2062" s="230" t="s">
        <v>3486</v>
      </c>
      <c r="H2062" s="232" t="s">
        <v>4288</v>
      </c>
      <c r="I2062" s="232" t="s">
        <v>4292</v>
      </c>
      <c r="J2062" s="232" t="s">
        <v>4291</v>
      </c>
      <c r="K2062" s="230" t="s">
        <v>4353</v>
      </c>
      <c r="L2062" s="232" t="s">
        <v>4292</v>
      </c>
    </row>
    <row r="2063" spans="1:12" x14ac:dyDescent="0.3">
      <c r="A2063" s="230">
        <v>707054</v>
      </c>
      <c r="B2063" s="230" t="s">
        <v>2461</v>
      </c>
      <c r="C2063" s="230" t="s">
        <v>127</v>
      </c>
      <c r="D2063" s="230" t="s">
        <v>3553</v>
      </c>
      <c r="E2063" s="230">
        <v>2</v>
      </c>
      <c r="F2063" s="231">
        <v>33604</v>
      </c>
      <c r="G2063" s="230" t="s">
        <v>261</v>
      </c>
      <c r="H2063" s="232" t="s">
        <v>4288</v>
      </c>
      <c r="I2063" s="232" t="s">
        <v>4293</v>
      </c>
      <c r="J2063" s="232" t="s">
        <v>4291</v>
      </c>
      <c r="K2063" s="230" t="s">
        <v>4353</v>
      </c>
      <c r="L2063" s="232" t="s">
        <v>4288</v>
      </c>
    </row>
    <row r="2064" spans="1:12" x14ac:dyDescent="0.3">
      <c r="A2064" s="230">
        <v>707114</v>
      </c>
      <c r="B2064" s="230" t="s">
        <v>3248</v>
      </c>
      <c r="C2064" s="230" t="s">
        <v>166</v>
      </c>
      <c r="D2064" s="230" t="s">
        <v>3982</v>
      </c>
      <c r="E2064" s="230">
        <v>2</v>
      </c>
      <c r="F2064" s="231">
        <v>34160</v>
      </c>
      <c r="G2064" s="230" t="s">
        <v>261</v>
      </c>
      <c r="H2064" s="232" t="s">
        <v>4288</v>
      </c>
      <c r="I2064" s="232" t="s">
        <v>4293</v>
      </c>
      <c r="J2064" s="232" t="s">
        <v>4291</v>
      </c>
      <c r="K2064" s="230" t="s">
        <v>4353</v>
      </c>
      <c r="L2064" s="232" t="s">
        <v>4288</v>
      </c>
    </row>
    <row r="2065" spans="1:12" x14ac:dyDescent="0.3">
      <c r="A2065" s="230">
        <v>704995</v>
      </c>
      <c r="B2065" s="230" t="s">
        <v>2808</v>
      </c>
      <c r="C2065" s="230" t="s">
        <v>342</v>
      </c>
      <c r="D2065" s="230" t="s">
        <v>3514</v>
      </c>
      <c r="E2065" s="230">
        <v>2</v>
      </c>
      <c r="F2065" s="231">
        <v>34048</v>
      </c>
      <c r="G2065" s="230" t="s">
        <v>272</v>
      </c>
      <c r="H2065" s="232" t="s">
        <v>4288</v>
      </c>
      <c r="I2065" s="232" t="s">
        <v>4294</v>
      </c>
      <c r="J2065" s="232" t="s">
        <v>4291</v>
      </c>
      <c r="K2065" s="230" t="s">
        <v>4353</v>
      </c>
      <c r="L2065" s="232" t="s">
        <v>4293</v>
      </c>
    </row>
    <row r="2066" spans="1:12" x14ac:dyDescent="0.3">
      <c r="A2066" s="230">
        <v>703492</v>
      </c>
      <c r="B2066" s="230" t="s">
        <v>898</v>
      </c>
      <c r="C2066" s="230" t="s">
        <v>117</v>
      </c>
      <c r="D2066" s="230" t="s">
        <v>3398</v>
      </c>
      <c r="E2066" s="230">
        <v>2</v>
      </c>
      <c r="F2066" s="231">
        <v>34335</v>
      </c>
      <c r="G2066" s="230" t="s">
        <v>3399</v>
      </c>
      <c r="H2066" s="232" t="s">
        <v>4288</v>
      </c>
      <c r="I2066" s="232" t="s">
        <v>4294</v>
      </c>
      <c r="J2066" s="232" t="s">
        <v>4291</v>
      </c>
      <c r="K2066" s="230" t="s">
        <v>4353</v>
      </c>
      <c r="L2066" s="232" t="s">
        <v>4293</v>
      </c>
    </row>
    <row r="2067" spans="1:12" x14ac:dyDescent="0.3">
      <c r="A2067" s="230">
        <v>703426</v>
      </c>
      <c r="B2067" s="230" t="s">
        <v>1379</v>
      </c>
      <c r="C2067" s="230" t="s">
        <v>66</v>
      </c>
      <c r="D2067" s="230" t="s">
        <v>3389</v>
      </c>
      <c r="E2067" s="230">
        <v>2</v>
      </c>
      <c r="F2067" s="231">
        <v>34349</v>
      </c>
      <c r="G2067" s="230" t="s">
        <v>3390</v>
      </c>
      <c r="H2067" s="232" t="s">
        <v>4288</v>
      </c>
      <c r="I2067" s="232" t="s">
        <v>4294</v>
      </c>
      <c r="J2067" s="232" t="s">
        <v>4291</v>
      </c>
      <c r="K2067" s="230" t="s">
        <v>4353</v>
      </c>
      <c r="L2067" s="232" t="s">
        <v>4288</v>
      </c>
    </row>
    <row r="2068" spans="1:12" x14ac:dyDescent="0.3">
      <c r="A2068" s="230">
        <v>703329</v>
      </c>
      <c r="B2068" s="230" t="s">
        <v>2674</v>
      </c>
      <c r="C2068" s="230" t="s">
        <v>2675</v>
      </c>
      <c r="D2068" s="230" t="s">
        <v>3311</v>
      </c>
      <c r="E2068" s="230">
        <v>2</v>
      </c>
      <c r="F2068" s="231">
        <v>34335</v>
      </c>
      <c r="G2068" s="230" t="s">
        <v>3383</v>
      </c>
      <c r="H2068" s="232" t="s">
        <v>4288</v>
      </c>
      <c r="I2068" s="232" t="s">
        <v>4294</v>
      </c>
      <c r="J2068" s="232" t="s">
        <v>4291</v>
      </c>
      <c r="K2068" s="230" t="s">
        <v>4353</v>
      </c>
      <c r="L2068" s="232" t="s">
        <v>4292</v>
      </c>
    </row>
    <row r="2069" spans="1:12" x14ac:dyDescent="0.3">
      <c r="A2069" s="230">
        <v>706713</v>
      </c>
      <c r="B2069" s="230" t="s">
        <v>3105</v>
      </c>
      <c r="C2069" s="230" t="s">
        <v>3106</v>
      </c>
      <c r="D2069" s="230" t="s">
        <v>207</v>
      </c>
      <c r="E2069" s="230">
        <v>2</v>
      </c>
      <c r="F2069" s="231">
        <v>32417</v>
      </c>
      <c r="G2069" s="230" t="s">
        <v>3926</v>
      </c>
      <c r="H2069" s="232" t="s">
        <v>4288</v>
      </c>
      <c r="I2069" s="232" t="s">
        <v>4295</v>
      </c>
      <c r="J2069" s="232" t="s">
        <v>4291</v>
      </c>
      <c r="K2069" s="230" t="s">
        <v>4353</v>
      </c>
      <c r="L2069" s="232" t="s">
        <v>4292</v>
      </c>
    </row>
    <row r="2070" spans="1:12" x14ac:dyDescent="0.3">
      <c r="A2070" s="230">
        <v>706526</v>
      </c>
      <c r="B2070" s="230" t="s">
        <v>3039</v>
      </c>
      <c r="C2070" s="230" t="s">
        <v>82</v>
      </c>
      <c r="D2070" s="230" t="s">
        <v>3676</v>
      </c>
      <c r="E2070" s="230">
        <v>2</v>
      </c>
      <c r="F2070" s="231">
        <v>30407</v>
      </c>
      <c r="G2070" s="230" t="s">
        <v>3677</v>
      </c>
      <c r="H2070" s="232" t="s">
        <v>4288</v>
      </c>
      <c r="I2070" s="232" t="s">
        <v>4295</v>
      </c>
      <c r="J2070" s="232" t="s">
        <v>4291</v>
      </c>
      <c r="K2070" s="230" t="s">
        <v>4353</v>
      </c>
      <c r="L2070" s="232" t="s">
        <v>4292</v>
      </c>
    </row>
    <row r="2071" spans="1:12" x14ac:dyDescent="0.3">
      <c r="A2071" s="230">
        <v>705160</v>
      </c>
      <c r="B2071" s="230" t="s">
        <v>2834</v>
      </c>
      <c r="C2071" s="230" t="s">
        <v>112</v>
      </c>
      <c r="D2071" s="230" t="s">
        <v>3413</v>
      </c>
      <c r="E2071" s="230">
        <v>2</v>
      </c>
      <c r="F2071" s="231">
        <v>34335</v>
      </c>
      <c r="G2071" s="230" t="s">
        <v>261</v>
      </c>
      <c r="H2071" s="232" t="s">
        <v>4288</v>
      </c>
      <c r="I2071" s="232" t="s">
        <v>4296</v>
      </c>
      <c r="J2071" s="232" t="s">
        <v>4291</v>
      </c>
      <c r="K2071" s="230" t="s">
        <v>4353</v>
      </c>
      <c r="L2071" s="232" t="s">
        <v>4288</v>
      </c>
    </row>
    <row r="2072" spans="1:12" x14ac:dyDescent="0.3">
      <c r="A2072" s="230">
        <v>704246</v>
      </c>
      <c r="B2072" s="230" t="s">
        <v>2743</v>
      </c>
      <c r="C2072" s="230" t="s">
        <v>76</v>
      </c>
      <c r="D2072" s="230" t="s">
        <v>3980</v>
      </c>
      <c r="E2072" s="230">
        <v>2</v>
      </c>
      <c r="F2072" s="231">
        <v>34068</v>
      </c>
      <c r="G2072" s="230" t="s">
        <v>261</v>
      </c>
      <c r="H2072" s="232" t="s">
        <v>4288</v>
      </c>
      <c r="I2072" s="232" t="s">
        <v>4296</v>
      </c>
      <c r="J2072" s="232" t="s">
        <v>4291</v>
      </c>
      <c r="K2072" s="230" t="s">
        <v>4353</v>
      </c>
      <c r="L2072" s="232" t="s">
        <v>4288</v>
      </c>
    </row>
    <row r="2073" spans="1:12" x14ac:dyDescent="0.3">
      <c r="A2073" s="230">
        <v>702303</v>
      </c>
      <c r="B2073" s="230" t="s">
        <v>2884</v>
      </c>
      <c r="C2073" s="230" t="s">
        <v>97</v>
      </c>
      <c r="D2073" s="230" t="s">
        <v>3324</v>
      </c>
      <c r="E2073" s="230">
        <v>2</v>
      </c>
      <c r="F2073" s="231">
        <v>34318</v>
      </c>
      <c r="G2073" s="230" t="s">
        <v>261</v>
      </c>
      <c r="H2073" s="232" t="s">
        <v>4288</v>
      </c>
      <c r="I2073" s="232" t="s">
        <v>4296</v>
      </c>
      <c r="J2073" s="232" t="s">
        <v>4291</v>
      </c>
      <c r="K2073" s="230" t="s">
        <v>4353</v>
      </c>
      <c r="L2073" s="232" t="s">
        <v>4288</v>
      </c>
    </row>
    <row r="2074" spans="1:12" x14ac:dyDescent="0.3">
      <c r="A2074" s="230">
        <v>704304</v>
      </c>
      <c r="B2074" s="230" t="s">
        <v>2747</v>
      </c>
      <c r="C2074" s="230" t="s">
        <v>66</v>
      </c>
      <c r="D2074" s="230" t="s">
        <v>3339</v>
      </c>
      <c r="E2074" s="230">
        <v>2</v>
      </c>
      <c r="F2074" s="231">
        <v>34335</v>
      </c>
      <c r="G2074" s="230" t="s">
        <v>3449</v>
      </c>
      <c r="H2074" s="232" t="s">
        <v>4288</v>
      </c>
      <c r="I2074" s="232" t="s">
        <v>4296</v>
      </c>
      <c r="J2074" s="232" t="s">
        <v>4291</v>
      </c>
      <c r="K2074" s="230" t="s">
        <v>4353</v>
      </c>
      <c r="L2074" s="232" t="s">
        <v>4292</v>
      </c>
    </row>
    <row r="2075" spans="1:12" x14ac:dyDescent="0.3">
      <c r="A2075" s="230">
        <v>703862</v>
      </c>
      <c r="B2075" s="230" t="s">
        <v>1034</v>
      </c>
      <c r="C2075" s="230" t="s">
        <v>187</v>
      </c>
      <c r="D2075" s="230" t="s">
        <v>3358</v>
      </c>
      <c r="E2075" s="230">
        <v>2</v>
      </c>
      <c r="F2075" s="231">
        <v>33978</v>
      </c>
      <c r="G2075" s="230" t="s">
        <v>3343</v>
      </c>
      <c r="H2075" s="232" t="s">
        <v>4288</v>
      </c>
      <c r="I2075" s="232" t="s">
        <v>4296</v>
      </c>
      <c r="J2075" s="232" t="s">
        <v>4291</v>
      </c>
      <c r="K2075" s="230" t="s">
        <v>4353</v>
      </c>
      <c r="L2075" s="232" t="s">
        <v>4299</v>
      </c>
    </row>
    <row r="2076" spans="1:12" x14ac:dyDescent="0.3">
      <c r="A2076" s="230">
        <v>705055</v>
      </c>
      <c r="B2076" s="230" t="s">
        <v>2821</v>
      </c>
      <c r="C2076" s="230" t="s">
        <v>90</v>
      </c>
      <c r="D2076" s="230" t="s">
        <v>3519</v>
      </c>
      <c r="E2076" s="230">
        <v>2</v>
      </c>
      <c r="F2076" s="231">
        <v>32175</v>
      </c>
      <c r="G2076" s="230" t="s">
        <v>261</v>
      </c>
      <c r="H2076" s="232" t="s">
        <v>4288</v>
      </c>
      <c r="I2076" s="232" t="s">
        <v>4297</v>
      </c>
      <c r="J2076" s="232" t="s">
        <v>4291</v>
      </c>
      <c r="K2076" s="230" t="s">
        <v>4353</v>
      </c>
      <c r="L2076" s="232" t="s">
        <v>4288</v>
      </c>
    </row>
    <row r="2077" spans="1:12" x14ac:dyDescent="0.3">
      <c r="A2077" s="230">
        <v>706379</v>
      </c>
      <c r="B2077" s="230" t="s">
        <v>2602</v>
      </c>
      <c r="C2077" s="230" t="s">
        <v>248</v>
      </c>
      <c r="D2077" s="230" t="s">
        <v>3850</v>
      </c>
      <c r="E2077" s="230">
        <v>2</v>
      </c>
      <c r="F2077" s="231">
        <v>34146</v>
      </c>
      <c r="G2077" s="230" t="s">
        <v>3330</v>
      </c>
      <c r="H2077" s="232" t="s">
        <v>4288</v>
      </c>
      <c r="I2077" s="232" t="s">
        <v>4288</v>
      </c>
      <c r="J2077" s="232" t="s">
        <v>4288</v>
      </c>
      <c r="K2077" s="230" t="s">
        <v>4352</v>
      </c>
      <c r="L2077" s="232" t="s">
        <v>4302</v>
      </c>
    </row>
    <row r="2078" spans="1:12" x14ac:dyDescent="0.3">
      <c r="A2078" s="230">
        <v>707069</v>
      </c>
      <c r="B2078" s="230" t="s">
        <v>3233</v>
      </c>
      <c r="C2078" s="230" t="s">
        <v>441</v>
      </c>
      <c r="D2078" s="230" t="s">
        <v>3446</v>
      </c>
      <c r="E2078" s="230">
        <v>2</v>
      </c>
      <c r="F2078" s="231">
        <v>33664</v>
      </c>
      <c r="H2078" s="232" t="s">
        <v>4288</v>
      </c>
      <c r="I2078" s="232" t="s">
        <v>4288</v>
      </c>
      <c r="J2078" s="232" t="s">
        <v>4288</v>
      </c>
      <c r="K2078" s="230" t="s">
        <v>4352</v>
      </c>
      <c r="L2078" s="232" t="s">
        <v>4296</v>
      </c>
    </row>
    <row r="2079" spans="1:12" x14ac:dyDescent="0.3">
      <c r="A2079" s="230">
        <v>706792</v>
      </c>
      <c r="B2079" s="230" t="s">
        <v>3131</v>
      </c>
      <c r="C2079" s="230" t="s">
        <v>103</v>
      </c>
      <c r="D2079" s="230" t="s">
        <v>3727</v>
      </c>
      <c r="E2079" s="230">
        <v>2</v>
      </c>
      <c r="F2079" s="231">
        <v>33402</v>
      </c>
      <c r="G2079" s="230" t="s">
        <v>3741</v>
      </c>
      <c r="H2079" s="232" t="s">
        <v>4288</v>
      </c>
      <c r="I2079" s="232" t="s">
        <v>4288</v>
      </c>
      <c r="J2079" s="232" t="s">
        <v>4288</v>
      </c>
      <c r="K2079" s="230" t="s">
        <v>4352</v>
      </c>
      <c r="L2079" s="232" t="s">
        <v>4296</v>
      </c>
    </row>
    <row r="2080" spans="1:12" x14ac:dyDescent="0.3">
      <c r="A2080" s="230">
        <v>706148</v>
      </c>
      <c r="B2080" s="230" t="s">
        <v>3001</v>
      </c>
      <c r="C2080" s="230" t="s">
        <v>3002</v>
      </c>
      <c r="D2080" s="230" t="s">
        <v>3333</v>
      </c>
      <c r="E2080" s="230">
        <v>2</v>
      </c>
      <c r="F2080" s="231">
        <v>34029</v>
      </c>
      <c r="G2080" s="230" t="s">
        <v>261</v>
      </c>
      <c r="H2080" s="232" t="s">
        <v>4288</v>
      </c>
      <c r="I2080" s="232" t="s">
        <v>4292</v>
      </c>
      <c r="J2080" s="232" t="s">
        <v>4288</v>
      </c>
      <c r="K2080" s="230" t="s">
        <v>4352</v>
      </c>
      <c r="L2080" s="232" t="s">
        <v>4288</v>
      </c>
    </row>
    <row r="2081" spans="1:12" x14ac:dyDescent="0.3">
      <c r="A2081" s="230">
        <v>705849</v>
      </c>
      <c r="B2081" s="230" t="s">
        <v>2939</v>
      </c>
      <c r="C2081" s="230" t="s">
        <v>350</v>
      </c>
      <c r="D2081" s="230" t="s">
        <v>3583</v>
      </c>
      <c r="E2081" s="230">
        <v>2</v>
      </c>
      <c r="F2081" s="231">
        <v>33618</v>
      </c>
      <c r="G2081" s="230" t="s">
        <v>261</v>
      </c>
      <c r="H2081" s="232" t="s">
        <v>4288</v>
      </c>
      <c r="I2081" s="232" t="s">
        <v>4292</v>
      </c>
      <c r="J2081" s="232" t="s">
        <v>4288</v>
      </c>
      <c r="K2081" s="230" t="s">
        <v>4352</v>
      </c>
      <c r="L2081" s="232" t="s">
        <v>4288</v>
      </c>
    </row>
    <row r="2082" spans="1:12" x14ac:dyDescent="0.3">
      <c r="A2082" s="230">
        <v>705035</v>
      </c>
      <c r="B2082" s="230" t="s">
        <v>2820</v>
      </c>
      <c r="C2082" s="230" t="s">
        <v>151</v>
      </c>
      <c r="D2082" s="230" t="s">
        <v>3517</v>
      </c>
      <c r="E2082" s="230">
        <v>2</v>
      </c>
      <c r="F2082" s="231">
        <v>33695</v>
      </c>
      <c r="G2082" s="230" t="s">
        <v>3518</v>
      </c>
      <c r="H2082" s="232" t="s">
        <v>4288</v>
      </c>
      <c r="I2082" s="232" t="s">
        <v>4294</v>
      </c>
      <c r="J2082" s="232" t="s">
        <v>4288</v>
      </c>
      <c r="K2082" s="230" t="s">
        <v>4352</v>
      </c>
      <c r="L2082" s="232" t="s">
        <v>4292</v>
      </c>
    </row>
    <row r="2083" spans="1:12" x14ac:dyDescent="0.3">
      <c r="A2083" s="230">
        <v>706399</v>
      </c>
      <c r="B2083" s="230" t="s">
        <v>1341</v>
      </c>
      <c r="C2083" s="230" t="s">
        <v>90</v>
      </c>
      <c r="D2083" s="230" t="s">
        <v>3653</v>
      </c>
      <c r="E2083" s="230">
        <v>2</v>
      </c>
      <c r="F2083" s="231">
        <v>33613</v>
      </c>
      <c r="G2083" s="230" t="s">
        <v>3654</v>
      </c>
      <c r="H2083" s="232" t="s">
        <v>4288</v>
      </c>
      <c r="I2083" s="232" t="s">
        <v>4288</v>
      </c>
      <c r="J2083" s="232" t="s">
        <v>4291</v>
      </c>
      <c r="K2083" s="230" t="s">
        <v>4352</v>
      </c>
      <c r="L2083" s="232" t="s">
        <v>4294</v>
      </c>
    </row>
    <row r="2084" spans="1:12" x14ac:dyDescent="0.3">
      <c r="A2084" s="230">
        <v>707056</v>
      </c>
      <c r="B2084" s="230" t="s">
        <v>2462</v>
      </c>
      <c r="C2084" s="230" t="s">
        <v>361</v>
      </c>
      <c r="D2084" s="230" t="s">
        <v>3729</v>
      </c>
      <c r="E2084" s="230">
        <v>2</v>
      </c>
      <c r="F2084" s="231">
        <v>31575</v>
      </c>
      <c r="G2084" s="230" t="s">
        <v>3803</v>
      </c>
      <c r="H2084" s="232" t="s">
        <v>4288</v>
      </c>
      <c r="I2084" s="232" t="s">
        <v>4288</v>
      </c>
      <c r="J2084" s="232" t="s">
        <v>4291</v>
      </c>
      <c r="K2084" s="230" t="s">
        <v>4352</v>
      </c>
      <c r="L2084" s="232" t="s">
        <v>4292</v>
      </c>
    </row>
    <row r="2085" spans="1:12" x14ac:dyDescent="0.3">
      <c r="A2085" s="230">
        <v>706313</v>
      </c>
      <c r="B2085" s="230" t="s">
        <v>2576</v>
      </c>
      <c r="C2085" s="230" t="s">
        <v>480</v>
      </c>
      <c r="D2085" s="230" t="s">
        <v>3447</v>
      </c>
      <c r="E2085" s="230">
        <v>2</v>
      </c>
      <c r="F2085" s="231">
        <v>33970</v>
      </c>
      <c r="G2085" s="230" t="s">
        <v>3834</v>
      </c>
      <c r="H2085" s="232" t="s">
        <v>4288</v>
      </c>
      <c r="I2085" s="232" t="s">
        <v>4288</v>
      </c>
      <c r="J2085" s="232" t="s">
        <v>4291</v>
      </c>
      <c r="K2085" s="230" t="s">
        <v>4352</v>
      </c>
      <c r="L2085" s="232" t="s">
        <v>4292</v>
      </c>
    </row>
    <row r="2086" spans="1:12" x14ac:dyDescent="0.3">
      <c r="A2086" s="230">
        <v>706716</v>
      </c>
      <c r="B2086" s="230" t="s">
        <v>924</v>
      </c>
      <c r="C2086" s="230" t="s">
        <v>925</v>
      </c>
      <c r="D2086" s="230" t="s">
        <v>3716</v>
      </c>
      <c r="E2086" s="230">
        <v>2</v>
      </c>
      <c r="F2086" s="231">
        <v>33760</v>
      </c>
      <c r="G2086" s="230" t="s">
        <v>3717</v>
      </c>
      <c r="H2086" s="232" t="s">
        <v>4288</v>
      </c>
      <c r="I2086" s="232" t="s">
        <v>4288</v>
      </c>
      <c r="J2086" s="232" t="s">
        <v>4291</v>
      </c>
      <c r="K2086" s="230" t="s">
        <v>4352</v>
      </c>
      <c r="L2086" s="232" t="s">
        <v>4299</v>
      </c>
    </row>
    <row r="2087" spans="1:12" x14ac:dyDescent="0.3">
      <c r="A2087" s="230">
        <v>706524</v>
      </c>
      <c r="B2087" s="230" t="s">
        <v>1056</v>
      </c>
      <c r="C2087" s="230" t="s">
        <v>341</v>
      </c>
      <c r="D2087" s="230" t="s">
        <v>3539</v>
      </c>
      <c r="E2087" s="230">
        <v>2</v>
      </c>
      <c r="F2087" s="231">
        <v>33512</v>
      </c>
      <c r="G2087" s="230" t="s">
        <v>273</v>
      </c>
      <c r="H2087" s="232" t="s">
        <v>4288</v>
      </c>
      <c r="I2087" s="232" t="s">
        <v>4292</v>
      </c>
      <c r="J2087" s="232" t="s">
        <v>4291</v>
      </c>
      <c r="K2087" s="230" t="s">
        <v>4352</v>
      </c>
      <c r="L2087" s="232" t="s">
        <v>4294</v>
      </c>
    </row>
    <row r="2088" spans="1:12" x14ac:dyDescent="0.3">
      <c r="A2088" s="230">
        <v>705465</v>
      </c>
      <c r="B2088" s="230" t="s">
        <v>2857</v>
      </c>
      <c r="C2088" s="230" t="s">
        <v>188</v>
      </c>
      <c r="D2088" s="230" t="s">
        <v>3921</v>
      </c>
      <c r="E2088" s="230">
        <v>2</v>
      </c>
      <c r="F2088" s="231">
        <v>32277</v>
      </c>
      <c r="G2088" s="230" t="s">
        <v>261</v>
      </c>
      <c r="H2088" s="232" t="s">
        <v>4288</v>
      </c>
      <c r="I2088" s="232" t="s">
        <v>4292</v>
      </c>
      <c r="J2088" s="232" t="s">
        <v>4291</v>
      </c>
      <c r="K2088" s="230" t="s">
        <v>4352</v>
      </c>
      <c r="L2088" s="232" t="s">
        <v>4288</v>
      </c>
    </row>
    <row r="2089" spans="1:12" x14ac:dyDescent="0.3">
      <c r="A2089" s="230">
        <v>706373</v>
      </c>
      <c r="B2089" s="230" t="s">
        <v>2600</v>
      </c>
      <c r="C2089" s="230" t="s">
        <v>155</v>
      </c>
      <c r="D2089" s="230" t="s">
        <v>3279</v>
      </c>
      <c r="E2089" s="230">
        <v>2</v>
      </c>
      <c r="F2089" s="231">
        <v>33878</v>
      </c>
      <c r="G2089" s="230" t="s">
        <v>3646</v>
      </c>
      <c r="H2089" s="232" t="s">
        <v>4288</v>
      </c>
      <c r="I2089" s="232" t="s">
        <v>4292</v>
      </c>
      <c r="J2089" s="232" t="s">
        <v>4291</v>
      </c>
      <c r="K2089" s="230" t="s">
        <v>4352</v>
      </c>
      <c r="L2089" s="232" t="s">
        <v>4292</v>
      </c>
    </row>
    <row r="2090" spans="1:12" x14ac:dyDescent="0.3">
      <c r="A2090" s="230">
        <v>705522</v>
      </c>
      <c r="B2090" s="230" t="s">
        <v>2860</v>
      </c>
      <c r="C2090" s="230" t="s">
        <v>2861</v>
      </c>
      <c r="D2090" s="230" t="s">
        <v>3543</v>
      </c>
      <c r="E2090" s="230">
        <v>2</v>
      </c>
      <c r="F2090" s="231">
        <v>30798</v>
      </c>
      <c r="G2090" s="230" t="s">
        <v>3320</v>
      </c>
      <c r="H2090" s="232" t="s">
        <v>4288</v>
      </c>
      <c r="I2090" s="232" t="s">
        <v>4292</v>
      </c>
      <c r="J2090" s="232" t="s">
        <v>4291</v>
      </c>
      <c r="K2090" s="230" t="s">
        <v>4352</v>
      </c>
      <c r="L2090" s="232" t="s">
        <v>4292</v>
      </c>
    </row>
    <row r="2091" spans="1:12" x14ac:dyDescent="0.3">
      <c r="A2091" s="230">
        <v>701595</v>
      </c>
      <c r="B2091" s="230" t="s">
        <v>2631</v>
      </c>
      <c r="C2091" s="230" t="s">
        <v>138</v>
      </c>
      <c r="D2091" s="230" t="s">
        <v>3301</v>
      </c>
      <c r="E2091" s="230">
        <v>2</v>
      </c>
      <c r="F2091" s="231">
        <v>34304</v>
      </c>
      <c r="G2091" s="230" t="s">
        <v>3302</v>
      </c>
      <c r="H2091" s="232" t="s">
        <v>4288</v>
      </c>
      <c r="I2091" s="232" t="s">
        <v>4294</v>
      </c>
      <c r="J2091" s="232" t="s">
        <v>4291</v>
      </c>
      <c r="K2091" s="230" t="s">
        <v>4352</v>
      </c>
      <c r="L2091" s="232" t="s">
        <v>4302</v>
      </c>
    </row>
    <row r="2092" spans="1:12" x14ac:dyDescent="0.3">
      <c r="A2092" s="230">
        <v>705794</v>
      </c>
      <c r="B2092" s="230" t="s">
        <v>2926</v>
      </c>
      <c r="C2092" s="230" t="s">
        <v>508</v>
      </c>
      <c r="D2092" s="230" t="s">
        <v>3572</v>
      </c>
      <c r="E2092" s="230">
        <v>2</v>
      </c>
      <c r="F2092" s="231">
        <v>33212</v>
      </c>
      <c r="G2092" s="230" t="s">
        <v>3573</v>
      </c>
      <c r="H2092" s="232" t="s">
        <v>4288</v>
      </c>
      <c r="I2092" s="232" t="s">
        <v>4294</v>
      </c>
      <c r="J2092" s="232" t="s">
        <v>4291</v>
      </c>
      <c r="K2092" s="230" t="s">
        <v>4352</v>
      </c>
      <c r="L2092" s="232" t="s">
        <v>4288</v>
      </c>
    </row>
    <row r="2093" spans="1:12" x14ac:dyDescent="0.3">
      <c r="A2093" s="230">
        <v>705332</v>
      </c>
      <c r="B2093" s="230" t="s">
        <v>2847</v>
      </c>
      <c r="C2093" s="230" t="s">
        <v>76</v>
      </c>
      <c r="D2093" s="230" t="s">
        <v>3423</v>
      </c>
      <c r="E2093" s="230">
        <v>2</v>
      </c>
      <c r="F2093" s="231">
        <v>32933</v>
      </c>
      <c r="G2093" s="230" t="s">
        <v>261</v>
      </c>
      <c r="H2093" s="232" t="s">
        <v>4288</v>
      </c>
      <c r="I2093" s="232" t="s">
        <v>4294</v>
      </c>
      <c r="J2093" s="232" t="s">
        <v>4291</v>
      </c>
      <c r="K2093" s="230" t="s">
        <v>4352</v>
      </c>
      <c r="L2093" s="232" t="s">
        <v>4288</v>
      </c>
    </row>
    <row r="2094" spans="1:12" x14ac:dyDescent="0.3">
      <c r="A2094" s="230">
        <v>706108</v>
      </c>
      <c r="B2094" s="230" t="s">
        <v>2990</v>
      </c>
      <c r="C2094" s="230" t="s">
        <v>64</v>
      </c>
      <c r="D2094" s="230" t="s">
        <v>3274</v>
      </c>
      <c r="E2094" s="230">
        <v>2</v>
      </c>
      <c r="F2094" s="231">
        <v>33970</v>
      </c>
      <c r="G2094" s="230" t="s">
        <v>3603</v>
      </c>
      <c r="H2094" s="232" t="s">
        <v>4288</v>
      </c>
      <c r="I2094" s="232" t="s">
        <v>4294</v>
      </c>
      <c r="J2094" s="232" t="s">
        <v>4291</v>
      </c>
      <c r="K2094" s="230" t="s">
        <v>4352</v>
      </c>
      <c r="L2094" s="232" t="s">
        <v>4292</v>
      </c>
    </row>
    <row r="2095" spans="1:12" x14ac:dyDescent="0.3">
      <c r="A2095" s="230">
        <v>701389</v>
      </c>
      <c r="B2095" s="230" t="s">
        <v>2625</v>
      </c>
      <c r="C2095" s="230" t="s">
        <v>66</v>
      </c>
      <c r="D2095" s="230" t="s">
        <v>3266</v>
      </c>
      <c r="E2095" s="230">
        <v>2</v>
      </c>
      <c r="F2095" s="231">
        <v>33334</v>
      </c>
      <c r="G2095" s="230" t="s">
        <v>261</v>
      </c>
      <c r="H2095" s="232" t="s">
        <v>4288</v>
      </c>
      <c r="I2095" s="232" t="s">
        <v>4295</v>
      </c>
      <c r="J2095" s="232" t="s">
        <v>4291</v>
      </c>
      <c r="K2095" s="230" t="s">
        <v>4352</v>
      </c>
      <c r="L2095" s="232" t="s">
        <v>4303</v>
      </c>
    </row>
    <row r="2096" spans="1:12" x14ac:dyDescent="0.3">
      <c r="A2096" s="230">
        <v>706249</v>
      </c>
      <c r="B2096" s="230" t="s">
        <v>2550</v>
      </c>
      <c r="C2096" s="230" t="s">
        <v>362</v>
      </c>
      <c r="D2096" s="230" t="s">
        <v>3679</v>
      </c>
      <c r="E2096" s="230">
        <v>2</v>
      </c>
      <c r="F2096" s="231">
        <v>33876</v>
      </c>
      <c r="G2096" s="230" t="s">
        <v>261</v>
      </c>
      <c r="H2096" s="232" t="s">
        <v>4288</v>
      </c>
      <c r="I2096" s="232" t="s">
        <v>4295</v>
      </c>
      <c r="J2096" s="232" t="s">
        <v>4291</v>
      </c>
      <c r="K2096" s="230" t="s">
        <v>4352</v>
      </c>
      <c r="L2096" s="232" t="s">
        <v>4292</v>
      </c>
    </row>
    <row r="2097" spans="1:12" x14ac:dyDescent="0.3">
      <c r="A2097" s="230">
        <v>705585</v>
      </c>
      <c r="B2097" s="230" t="s">
        <v>2872</v>
      </c>
      <c r="C2097" s="230" t="s">
        <v>2873</v>
      </c>
      <c r="D2097" s="230" t="s">
        <v>3904</v>
      </c>
      <c r="E2097" s="230">
        <v>2</v>
      </c>
      <c r="F2097" s="231">
        <v>31552</v>
      </c>
      <c r="G2097" s="230" t="s">
        <v>261</v>
      </c>
      <c r="H2097" s="232" t="s">
        <v>4288</v>
      </c>
      <c r="I2097" s="232" t="s">
        <v>4296</v>
      </c>
      <c r="J2097" s="232" t="s">
        <v>4291</v>
      </c>
      <c r="K2097" s="230" t="s">
        <v>4352</v>
      </c>
      <c r="L2097" s="232" t="s">
        <v>4288</v>
      </c>
    </row>
    <row r="2098" spans="1:12" x14ac:dyDescent="0.3">
      <c r="A2098" s="230">
        <v>703903</v>
      </c>
      <c r="B2098" s="230" t="s">
        <v>1035</v>
      </c>
      <c r="C2098" s="230" t="s">
        <v>66</v>
      </c>
      <c r="D2098" s="230" t="s">
        <v>3429</v>
      </c>
      <c r="E2098" s="230">
        <v>2</v>
      </c>
      <c r="F2098" s="231">
        <v>33977</v>
      </c>
      <c r="G2098" s="230" t="s">
        <v>261</v>
      </c>
      <c r="H2098" s="232" t="s">
        <v>4288</v>
      </c>
      <c r="I2098" s="232" t="s">
        <v>4296</v>
      </c>
      <c r="J2098" s="232" t="s">
        <v>4291</v>
      </c>
      <c r="K2098" s="230" t="s">
        <v>4352</v>
      </c>
      <c r="L2098" s="232" t="s">
        <v>4288</v>
      </c>
    </row>
    <row r="2099" spans="1:12" x14ac:dyDescent="0.3">
      <c r="A2099" s="230">
        <v>705288</v>
      </c>
      <c r="B2099" s="230" t="s">
        <v>2844</v>
      </c>
      <c r="C2099" s="230" t="s">
        <v>92</v>
      </c>
      <c r="D2099" s="230" t="s">
        <v>3360</v>
      </c>
      <c r="E2099" s="230">
        <v>2</v>
      </c>
      <c r="F2099" s="231">
        <v>34151</v>
      </c>
      <c r="G2099" s="230" t="s">
        <v>659</v>
      </c>
      <c r="H2099" s="232" t="s">
        <v>4288</v>
      </c>
      <c r="I2099" s="232" t="s">
        <v>4296</v>
      </c>
      <c r="J2099" s="232" t="s">
        <v>4291</v>
      </c>
      <c r="K2099" s="230" t="s">
        <v>4352</v>
      </c>
      <c r="L2099" s="232" t="s">
        <v>4292</v>
      </c>
    </row>
    <row r="2100" spans="1:12" x14ac:dyDescent="0.3">
      <c r="A2100" s="230">
        <v>701847</v>
      </c>
      <c r="B2100" s="230" t="s">
        <v>770</v>
      </c>
      <c r="C2100" s="230" t="s">
        <v>397</v>
      </c>
      <c r="D2100" s="230" t="s">
        <v>3309</v>
      </c>
      <c r="E2100" s="230">
        <v>2</v>
      </c>
      <c r="F2100" s="231">
        <v>33604</v>
      </c>
      <c r="G2100" s="230" t="s">
        <v>3310</v>
      </c>
      <c r="H2100" s="232" t="s">
        <v>4288</v>
      </c>
      <c r="I2100" s="232" t="s">
        <v>4296</v>
      </c>
      <c r="J2100" s="232" t="s">
        <v>4291</v>
      </c>
      <c r="K2100" s="230" t="s">
        <v>4352</v>
      </c>
      <c r="L2100" s="232" t="s">
        <v>4292</v>
      </c>
    </row>
    <row r="2101" spans="1:12" x14ac:dyDescent="0.3">
      <c r="A2101" s="230">
        <v>704856</v>
      </c>
      <c r="B2101" s="230" t="s">
        <v>2791</v>
      </c>
      <c r="C2101" s="230" t="s">
        <v>2792</v>
      </c>
      <c r="D2101" s="230" t="s">
        <v>3500</v>
      </c>
      <c r="E2101" s="230">
        <v>2</v>
      </c>
      <c r="F2101" s="231">
        <v>33670</v>
      </c>
      <c r="G2101" s="230" t="s">
        <v>261</v>
      </c>
      <c r="H2101" s="232" t="s">
        <v>4291</v>
      </c>
      <c r="I2101" s="232" t="s">
        <v>4297</v>
      </c>
      <c r="J2101" s="232" t="s">
        <v>4291</v>
      </c>
      <c r="K2101" s="230" t="s">
        <v>4352</v>
      </c>
      <c r="L2101" s="232" t="s">
        <v>4288</v>
      </c>
    </row>
    <row r="2102" spans="1:12" x14ac:dyDescent="0.3">
      <c r="A2102" s="230">
        <v>706908</v>
      </c>
      <c r="B2102" s="230" t="s">
        <v>2435</v>
      </c>
      <c r="C2102" s="230" t="s">
        <v>372</v>
      </c>
      <c r="D2102" s="230" t="s">
        <v>3772</v>
      </c>
      <c r="E2102" s="230">
        <v>2</v>
      </c>
      <c r="F2102" s="231">
        <v>33458</v>
      </c>
      <c r="G2102" s="230" t="s">
        <v>277</v>
      </c>
      <c r="H2102" s="232" t="s">
        <v>4288</v>
      </c>
      <c r="I2102" s="232" t="s">
        <v>4293</v>
      </c>
      <c r="J2102" s="232" t="s">
        <v>4288</v>
      </c>
      <c r="K2102" s="230" t="s">
        <v>4351</v>
      </c>
      <c r="L2102" s="232" t="s">
        <v>4302</v>
      </c>
    </row>
    <row r="2103" spans="1:12" x14ac:dyDescent="0.3">
      <c r="A2103" s="230">
        <v>705031</v>
      </c>
      <c r="B2103" s="230" t="s">
        <v>1039</v>
      </c>
      <c r="C2103" s="230" t="s">
        <v>64</v>
      </c>
      <c r="D2103" s="230" t="s">
        <v>3311</v>
      </c>
      <c r="E2103" s="230">
        <v>2</v>
      </c>
      <c r="F2103" s="231">
        <v>33788</v>
      </c>
      <c r="G2103" s="230" t="s">
        <v>3963</v>
      </c>
      <c r="H2103" s="232" t="s">
        <v>4288</v>
      </c>
      <c r="I2103" s="232" t="s">
        <v>4294</v>
      </c>
      <c r="J2103" s="232" t="s">
        <v>4288</v>
      </c>
      <c r="K2103" s="230" t="s">
        <v>4351</v>
      </c>
      <c r="L2103" s="232" t="s">
        <v>4288</v>
      </c>
    </row>
    <row r="2104" spans="1:12" x14ac:dyDescent="0.3">
      <c r="A2104" s="230">
        <v>706106</v>
      </c>
      <c r="B2104" s="230" t="s">
        <v>2989</v>
      </c>
      <c r="C2104" s="230" t="s">
        <v>128</v>
      </c>
      <c r="D2104" s="230" t="s">
        <v>3957</v>
      </c>
      <c r="E2104" s="230">
        <v>2</v>
      </c>
      <c r="F2104" s="231">
        <v>33434</v>
      </c>
      <c r="G2104" s="230" t="s">
        <v>261</v>
      </c>
      <c r="H2104" s="232" t="s">
        <v>4288</v>
      </c>
      <c r="I2104" s="232" t="s">
        <v>4295</v>
      </c>
      <c r="J2104" s="232" t="s">
        <v>4288</v>
      </c>
      <c r="K2104" s="230" t="s">
        <v>4351</v>
      </c>
      <c r="L2104" s="232" t="s">
        <v>4288</v>
      </c>
    </row>
    <row r="2105" spans="1:12" x14ac:dyDescent="0.3">
      <c r="A2105" s="230">
        <v>701017</v>
      </c>
      <c r="B2105" s="230" t="s">
        <v>2623</v>
      </c>
      <c r="C2105" s="230" t="s">
        <v>656</v>
      </c>
      <c r="D2105" s="230" t="s">
        <v>3284</v>
      </c>
      <c r="E2105" s="230">
        <v>2</v>
      </c>
      <c r="F2105" s="231">
        <v>33239</v>
      </c>
      <c r="G2105" s="230" t="s">
        <v>3285</v>
      </c>
      <c r="H2105" s="232" t="s">
        <v>4288</v>
      </c>
      <c r="I2105" s="232" t="s">
        <v>4296</v>
      </c>
      <c r="J2105" s="232" t="s">
        <v>4288</v>
      </c>
      <c r="K2105" s="230" t="s">
        <v>4351</v>
      </c>
      <c r="L2105" s="232" t="s">
        <v>4303</v>
      </c>
    </row>
    <row r="2106" spans="1:12" x14ac:dyDescent="0.3">
      <c r="A2106" s="230">
        <v>701248</v>
      </c>
      <c r="B2106" s="230" t="s">
        <v>795</v>
      </c>
      <c r="C2106" s="230" t="s">
        <v>328</v>
      </c>
      <c r="D2106" s="230" t="s">
        <v>3605</v>
      </c>
      <c r="E2106" s="230">
        <v>2</v>
      </c>
      <c r="F2106" s="231">
        <v>33359</v>
      </c>
      <c r="G2106" s="230" t="s">
        <v>3292</v>
      </c>
      <c r="H2106" s="232" t="s">
        <v>4288</v>
      </c>
      <c r="I2106" s="232" t="s">
        <v>4297</v>
      </c>
      <c r="J2106" s="232" t="s">
        <v>4288</v>
      </c>
      <c r="K2106" s="230" t="s">
        <v>4351</v>
      </c>
      <c r="L2106" s="232" t="s">
        <v>4293</v>
      </c>
    </row>
    <row r="2107" spans="1:12" x14ac:dyDescent="0.3">
      <c r="A2107" s="230">
        <v>707084</v>
      </c>
      <c r="B2107" s="230" t="s">
        <v>2472</v>
      </c>
      <c r="C2107" s="230" t="s">
        <v>112</v>
      </c>
      <c r="D2107" s="230" t="s">
        <v>3400</v>
      </c>
      <c r="E2107" s="230">
        <v>2</v>
      </c>
      <c r="F2107" s="231">
        <v>33310</v>
      </c>
      <c r="G2107" s="230" t="s">
        <v>3454</v>
      </c>
      <c r="H2107" s="232" t="s">
        <v>4288</v>
      </c>
      <c r="I2107" s="232" t="s">
        <v>4288</v>
      </c>
      <c r="J2107" s="232" t="s">
        <v>4291</v>
      </c>
      <c r="K2107" s="230" t="s">
        <v>4351</v>
      </c>
      <c r="L2107" s="232" t="s">
        <v>4296</v>
      </c>
    </row>
    <row r="2108" spans="1:12" x14ac:dyDescent="0.3">
      <c r="A2108" s="230">
        <v>706199</v>
      </c>
      <c r="B2108" s="230" t="s">
        <v>2539</v>
      </c>
      <c r="C2108" s="230" t="s">
        <v>239</v>
      </c>
      <c r="D2108" s="230" t="s">
        <v>207</v>
      </c>
      <c r="E2108" s="230">
        <v>2</v>
      </c>
      <c r="F2108" s="231">
        <v>32517</v>
      </c>
      <c r="G2108" s="230" t="s">
        <v>3615</v>
      </c>
      <c r="H2108" s="232" t="s">
        <v>4288</v>
      </c>
      <c r="I2108" s="232" t="s">
        <v>4288</v>
      </c>
      <c r="J2108" s="232" t="s">
        <v>4291</v>
      </c>
      <c r="K2108" s="230" t="s">
        <v>4351</v>
      </c>
      <c r="L2108" s="232" t="s">
        <v>4288</v>
      </c>
    </row>
    <row r="2109" spans="1:12" x14ac:dyDescent="0.3">
      <c r="A2109" s="230">
        <v>705057</v>
      </c>
      <c r="B2109" s="230" t="s">
        <v>2822</v>
      </c>
      <c r="C2109" s="230" t="s">
        <v>68</v>
      </c>
      <c r="D2109" s="230" t="s">
        <v>3374</v>
      </c>
      <c r="E2109" s="230">
        <v>2</v>
      </c>
      <c r="F2109" s="231">
        <v>32879</v>
      </c>
      <c r="G2109" s="230" t="s">
        <v>3949</v>
      </c>
      <c r="H2109" s="232" t="s">
        <v>4288</v>
      </c>
      <c r="I2109" s="232" t="s">
        <v>4292</v>
      </c>
      <c r="J2109" s="232" t="s">
        <v>4291</v>
      </c>
      <c r="K2109" s="230" t="s">
        <v>4351</v>
      </c>
      <c r="L2109" s="232" t="s">
        <v>4294</v>
      </c>
    </row>
    <row r="2110" spans="1:12" x14ac:dyDescent="0.3">
      <c r="A2110" s="230">
        <v>705698</v>
      </c>
      <c r="B2110" s="230" t="s">
        <v>1046</v>
      </c>
      <c r="C2110" s="230" t="s">
        <v>103</v>
      </c>
      <c r="D2110" s="230" t="s">
        <v>3849</v>
      </c>
      <c r="E2110" s="230">
        <v>2</v>
      </c>
      <c r="F2110" s="231">
        <v>33397</v>
      </c>
      <c r="G2110" s="230" t="s">
        <v>261</v>
      </c>
      <c r="H2110" s="232" t="s">
        <v>4288</v>
      </c>
      <c r="I2110" s="232" t="s">
        <v>4292</v>
      </c>
      <c r="J2110" s="232" t="s">
        <v>4291</v>
      </c>
      <c r="K2110" s="230" t="s">
        <v>4351</v>
      </c>
      <c r="L2110" s="232" t="s">
        <v>4288</v>
      </c>
    </row>
    <row r="2111" spans="1:12" x14ac:dyDescent="0.3">
      <c r="A2111" s="230">
        <v>705283</v>
      </c>
      <c r="B2111" s="230" t="s">
        <v>2843</v>
      </c>
      <c r="C2111" s="230" t="s">
        <v>103</v>
      </c>
      <c r="D2111" s="230" t="s">
        <v>3308</v>
      </c>
      <c r="E2111" s="230">
        <v>2</v>
      </c>
      <c r="F2111" s="231">
        <v>33604</v>
      </c>
      <c r="G2111" s="230" t="s">
        <v>261</v>
      </c>
      <c r="H2111" s="232" t="s">
        <v>4288</v>
      </c>
      <c r="I2111" s="232" t="s">
        <v>4292</v>
      </c>
      <c r="J2111" s="232" t="s">
        <v>4291</v>
      </c>
      <c r="K2111" s="230" t="s">
        <v>4351</v>
      </c>
      <c r="L2111" s="232" t="s">
        <v>4292</v>
      </c>
    </row>
    <row r="2112" spans="1:12" x14ac:dyDescent="0.3">
      <c r="A2112" s="230">
        <v>703066</v>
      </c>
      <c r="B2112" s="230" t="s">
        <v>2662</v>
      </c>
      <c r="C2112" s="230" t="s">
        <v>126</v>
      </c>
      <c r="D2112" s="230" t="s">
        <v>3364</v>
      </c>
      <c r="E2112" s="230">
        <v>2</v>
      </c>
      <c r="F2112" s="231">
        <v>32874</v>
      </c>
      <c r="G2112" s="230" t="s">
        <v>3396</v>
      </c>
      <c r="H2112" s="232" t="s">
        <v>4288</v>
      </c>
      <c r="I2112" s="232" t="s">
        <v>4294</v>
      </c>
      <c r="J2112" s="232" t="s">
        <v>4291</v>
      </c>
      <c r="K2112" s="230" t="s">
        <v>4351</v>
      </c>
      <c r="L2112" s="232" t="s">
        <v>4288</v>
      </c>
    </row>
    <row r="2113" spans="1:12" x14ac:dyDescent="0.3">
      <c r="A2113" s="230">
        <v>705309</v>
      </c>
      <c r="B2113" s="230" t="s">
        <v>2845</v>
      </c>
      <c r="C2113" s="230" t="s">
        <v>348</v>
      </c>
      <c r="D2113" s="230" t="s">
        <v>3446</v>
      </c>
      <c r="E2113" s="230">
        <v>2</v>
      </c>
      <c r="F2113" s="231">
        <v>32643</v>
      </c>
      <c r="G2113" s="230" t="s">
        <v>3936</v>
      </c>
      <c r="H2113" s="232" t="s">
        <v>4288</v>
      </c>
      <c r="I2113" s="232" t="s">
        <v>4295</v>
      </c>
      <c r="J2113" s="232" t="s">
        <v>4291</v>
      </c>
      <c r="K2113" s="230" t="s">
        <v>4351</v>
      </c>
      <c r="L2113" s="232" t="s">
        <v>4292</v>
      </c>
    </row>
    <row r="2114" spans="1:12" x14ac:dyDescent="0.3">
      <c r="A2114" s="230">
        <v>703947</v>
      </c>
      <c r="B2114" s="230" t="s">
        <v>2718</v>
      </c>
      <c r="C2114" s="230" t="s">
        <v>512</v>
      </c>
      <c r="D2114" s="230" t="s">
        <v>3303</v>
      </c>
      <c r="E2114" s="230">
        <v>2</v>
      </c>
      <c r="F2114" s="231">
        <v>32949</v>
      </c>
      <c r="G2114" s="230" t="s">
        <v>261</v>
      </c>
      <c r="H2114" s="232" t="s">
        <v>4288</v>
      </c>
      <c r="I2114" s="232" t="s">
        <v>4296</v>
      </c>
      <c r="J2114" s="232" t="s">
        <v>4291</v>
      </c>
      <c r="K2114" s="230" t="s">
        <v>4351</v>
      </c>
      <c r="L2114" s="232" t="s">
        <v>4288</v>
      </c>
    </row>
    <row r="2115" spans="1:12" x14ac:dyDescent="0.3">
      <c r="A2115" s="230">
        <v>703926</v>
      </c>
      <c r="B2115" s="230" t="s">
        <v>2716</v>
      </c>
      <c r="C2115" s="230" t="s">
        <v>70</v>
      </c>
      <c r="D2115" s="230" t="s">
        <v>3303</v>
      </c>
      <c r="E2115" s="230">
        <v>2</v>
      </c>
      <c r="F2115" s="231">
        <v>32291</v>
      </c>
      <c r="G2115" s="230" t="s">
        <v>261</v>
      </c>
      <c r="H2115" s="232" t="s">
        <v>4288</v>
      </c>
      <c r="I2115" s="232" t="s">
        <v>4296</v>
      </c>
      <c r="J2115" s="232" t="s">
        <v>4291</v>
      </c>
      <c r="K2115" s="230" t="s">
        <v>4351</v>
      </c>
      <c r="L2115" s="232" t="s">
        <v>4288</v>
      </c>
    </row>
    <row r="2116" spans="1:12" x14ac:dyDescent="0.3">
      <c r="A2116" s="230">
        <v>704688</v>
      </c>
      <c r="B2116" s="230" t="s">
        <v>2776</v>
      </c>
      <c r="C2116" s="230" t="s">
        <v>147</v>
      </c>
      <c r="D2116" s="230" t="s">
        <v>3470</v>
      </c>
      <c r="E2116" s="230">
        <v>2</v>
      </c>
      <c r="F2116" s="231">
        <v>33195</v>
      </c>
      <c r="G2116" s="230" t="s">
        <v>3482</v>
      </c>
      <c r="H2116" s="232" t="s">
        <v>4288</v>
      </c>
      <c r="I2116" s="232" t="s">
        <v>4296</v>
      </c>
      <c r="J2116" s="232" t="s">
        <v>4291</v>
      </c>
      <c r="K2116" s="230" t="s">
        <v>4351</v>
      </c>
      <c r="L2116" s="232" t="s">
        <v>4292</v>
      </c>
    </row>
    <row r="2117" spans="1:12" x14ac:dyDescent="0.3">
      <c r="A2117" s="230">
        <v>705844</v>
      </c>
      <c r="B2117" s="230" t="s">
        <v>2937</v>
      </c>
      <c r="C2117" s="230" t="s">
        <v>2938</v>
      </c>
      <c r="D2117" s="230" t="s">
        <v>3308</v>
      </c>
      <c r="E2117" s="230">
        <v>2</v>
      </c>
      <c r="F2117" s="231">
        <v>33451</v>
      </c>
      <c r="G2117" s="230" t="s">
        <v>3955</v>
      </c>
      <c r="H2117" s="232" t="s">
        <v>4288</v>
      </c>
      <c r="I2117" s="232" t="s">
        <v>4297</v>
      </c>
      <c r="J2117" s="232" t="s">
        <v>4291</v>
      </c>
      <c r="K2117" s="230" t="s">
        <v>4351</v>
      </c>
      <c r="L2117" s="232" t="s">
        <v>4301</v>
      </c>
    </row>
    <row r="2118" spans="1:12" x14ac:dyDescent="0.3">
      <c r="A2118" s="230">
        <v>701864</v>
      </c>
      <c r="B2118" s="230" t="s">
        <v>828</v>
      </c>
      <c r="C2118" s="230" t="s">
        <v>694</v>
      </c>
      <c r="D2118" s="230" t="s">
        <v>3311</v>
      </c>
      <c r="E2118" s="230">
        <v>2</v>
      </c>
      <c r="F2118" s="231">
        <v>33246</v>
      </c>
      <c r="G2118" s="230" t="s">
        <v>261</v>
      </c>
      <c r="H2118" s="232" t="s">
        <v>4288</v>
      </c>
      <c r="I2118" s="232" t="s">
        <v>4297</v>
      </c>
      <c r="J2118" s="232" t="s">
        <v>4291</v>
      </c>
      <c r="K2118" s="230" t="s">
        <v>4351</v>
      </c>
      <c r="L2118" s="232" t="s">
        <v>4288</v>
      </c>
    </row>
    <row r="2119" spans="1:12" x14ac:dyDescent="0.3">
      <c r="A2119" s="230">
        <v>706153</v>
      </c>
      <c r="B2119" s="230" t="s">
        <v>3004</v>
      </c>
      <c r="C2119" s="230" t="s">
        <v>342</v>
      </c>
      <c r="D2119" s="230" t="s">
        <v>3796</v>
      </c>
      <c r="E2119" s="230">
        <v>2</v>
      </c>
      <c r="F2119" s="231">
        <v>33028</v>
      </c>
      <c r="G2119" s="230" t="s">
        <v>3541</v>
      </c>
      <c r="H2119" s="232" t="s">
        <v>4288</v>
      </c>
      <c r="I2119" s="232" t="s">
        <v>4297</v>
      </c>
      <c r="J2119" s="232" t="s">
        <v>4291</v>
      </c>
      <c r="K2119" s="230" t="s">
        <v>4351</v>
      </c>
      <c r="L2119" s="232" t="s">
        <v>4292</v>
      </c>
    </row>
    <row r="2120" spans="1:12" x14ac:dyDescent="0.3">
      <c r="A2120" s="230">
        <v>706723</v>
      </c>
      <c r="B2120" s="230" t="s">
        <v>3109</v>
      </c>
      <c r="C2120" s="230" t="s">
        <v>3110</v>
      </c>
      <c r="D2120" s="230" t="s">
        <v>3721</v>
      </c>
      <c r="E2120" s="230">
        <v>2</v>
      </c>
      <c r="F2120" s="231">
        <v>33312</v>
      </c>
      <c r="G2120" s="230" t="s">
        <v>3722</v>
      </c>
      <c r="H2120" s="232" t="s">
        <v>4288</v>
      </c>
      <c r="I2120" s="232" t="s">
        <v>4292</v>
      </c>
      <c r="J2120" s="232" t="s">
        <v>4288</v>
      </c>
      <c r="K2120" s="230" t="s">
        <v>4350</v>
      </c>
      <c r="L2120" s="232" t="s">
        <v>4288</v>
      </c>
    </row>
    <row r="2121" spans="1:12" x14ac:dyDescent="0.3">
      <c r="A2121" s="230">
        <v>703350</v>
      </c>
      <c r="B2121" s="230" t="s">
        <v>829</v>
      </c>
      <c r="C2121" s="230" t="s">
        <v>62</v>
      </c>
      <c r="D2121" s="230" t="s">
        <v>3333</v>
      </c>
      <c r="E2121" s="230">
        <v>2</v>
      </c>
      <c r="F2121" s="231">
        <v>33420</v>
      </c>
      <c r="G2121" s="230" t="s">
        <v>3954</v>
      </c>
      <c r="H2121" s="232" t="s">
        <v>4288</v>
      </c>
      <c r="I2121" s="232" t="s">
        <v>4296</v>
      </c>
      <c r="J2121" s="232" t="s">
        <v>4288</v>
      </c>
      <c r="K2121" s="230" t="s">
        <v>4350</v>
      </c>
      <c r="L2121" s="232" t="s">
        <v>4300</v>
      </c>
    </row>
    <row r="2122" spans="1:12" x14ac:dyDescent="0.3">
      <c r="A2122" s="230">
        <v>706972</v>
      </c>
      <c r="B2122" s="230" t="s">
        <v>2448</v>
      </c>
      <c r="C2122" s="230" t="s">
        <v>455</v>
      </c>
      <c r="D2122" s="230" t="s">
        <v>3533</v>
      </c>
      <c r="E2122" s="230">
        <v>2</v>
      </c>
      <c r="F2122" s="231">
        <v>31385</v>
      </c>
      <c r="G2122" s="230" t="s">
        <v>3898</v>
      </c>
      <c r="H2122" s="232" t="s">
        <v>4288</v>
      </c>
      <c r="I2122" s="232" t="s">
        <v>4288</v>
      </c>
      <c r="J2122" s="232" t="s">
        <v>4291</v>
      </c>
      <c r="K2122" s="230" t="s">
        <v>4350</v>
      </c>
      <c r="L2122" s="232" t="s">
        <v>4297</v>
      </c>
    </row>
    <row r="2123" spans="1:12" x14ac:dyDescent="0.3">
      <c r="A2123" s="230">
        <v>705756</v>
      </c>
      <c r="B2123" s="230" t="s">
        <v>819</v>
      </c>
      <c r="C2123" s="230" t="s">
        <v>164</v>
      </c>
      <c r="D2123" s="230" t="s">
        <v>3929</v>
      </c>
      <c r="E2123" s="230">
        <v>2</v>
      </c>
      <c r="F2123" s="231">
        <v>32533</v>
      </c>
      <c r="G2123" s="230" t="s">
        <v>3930</v>
      </c>
      <c r="H2123" s="232" t="s">
        <v>4288</v>
      </c>
      <c r="I2123" s="232" t="s">
        <v>4288</v>
      </c>
      <c r="J2123" s="232" t="s">
        <v>4291</v>
      </c>
      <c r="K2123" s="230" t="s">
        <v>4350</v>
      </c>
      <c r="L2123" s="232" t="s">
        <v>4300</v>
      </c>
    </row>
    <row r="2124" spans="1:12" x14ac:dyDescent="0.3">
      <c r="A2124" s="230">
        <v>706044</v>
      </c>
      <c r="B2124" s="230" t="s">
        <v>2974</v>
      </c>
      <c r="C2124" s="230" t="s">
        <v>2975</v>
      </c>
      <c r="D2124" s="230" t="s">
        <v>3274</v>
      </c>
      <c r="E2124" s="230">
        <v>2</v>
      </c>
      <c r="F2124" s="231">
        <v>32183</v>
      </c>
      <c r="G2124" s="230" t="s">
        <v>3598</v>
      </c>
      <c r="H2124" s="232" t="s">
        <v>4288</v>
      </c>
      <c r="I2124" s="232" t="s">
        <v>4288</v>
      </c>
      <c r="J2124" s="232" t="s">
        <v>4291</v>
      </c>
      <c r="K2124" s="230" t="s">
        <v>4350</v>
      </c>
      <c r="L2124" s="232" t="s">
        <v>4294</v>
      </c>
    </row>
    <row r="2125" spans="1:12" x14ac:dyDescent="0.3">
      <c r="A2125" s="230">
        <v>706447</v>
      </c>
      <c r="B2125" s="230" t="s">
        <v>3018</v>
      </c>
      <c r="C2125" s="230" t="s">
        <v>3019</v>
      </c>
      <c r="D2125" s="230" t="s">
        <v>3862</v>
      </c>
      <c r="E2125" s="230">
        <v>2</v>
      </c>
      <c r="F2125" s="231">
        <v>29603</v>
      </c>
      <c r="G2125" s="230" t="s">
        <v>281</v>
      </c>
      <c r="H2125" s="232" t="s">
        <v>4288</v>
      </c>
      <c r="I2125" s="232" t="s">
        <v>4288</v>
      </c>
      <c r="J2125" s="232" t="s">
        <v>4291</v>
      </c>
      <c r="K2125" s="230" t="s">
        <v>4350</v>
      </c>
      <c r="L2125" s="232" t="s">
        <v>4298</v>
      </c>
    </row>
    <row r="2126" spans="1:12" x14ac:dyDescent="0.3">
      <c r="A2126" s="230">
        <v>704828</v>
      </c>
      <c r="B2126" s="230" t="s">
        <v>1038</v>
      </c>
      <c r="C2126" s="230" t="s">
        <v>66</v>
      </c>
      <c r="D2126" s="230" t="s">
        <v>3266</v>
      </c>
      <c r="E2126" s="230">
        <v>2</v>
      </c>
      <c r="F2126" s="231">
        <v>33016</v>
      </c>
      <c r="G2126" s="230" t="s">
        <v>3494</v>
      </c>
      <c r="H2126" s="232" t="s">
        <v>4288</v>
      </c>
      <c r="I2126" s="232" t="s">
        <v>4292</v>
      </c>
      <c r="J2126" s="232" t="s">
        <v>4291</v>
      </c>
      <c r="K2126" s="230" t="s">
        <v>4350</v>
      </c>
      <c r="L2126" s="232" t="s">
        <v>4303</v>
      </c>
    </row>
    <row r="2127" spans="1:12" x14ac:dyDescent="0.3">
      <c r="A2127" s="230">
        <v>706119</v>
      </c>
      <c r="B2127" s="230" t="s">
        <v>2996</v>
      </c>
      <c r="C2127" s="230" t="s">
        <v>112</v>
      </c>
      <c r="D2127" s="230" t="s">
        <v>3605</v>
      </c>
      <c r="E2127" s="230">
        <v>2</v>
      </c>
      <c r="F2127" s="231">
        <v>33210</v>
      </c>
      <c r="G2127" s="230" t="s">
        <v>261</v>
      </c>
      <c r="H2127" s="232" t="s">
        <v>4291</v>
      </c>
      <c r="I2127" s="232" t="s">
        <v>4292</v>
      </c>
      <c r="J2127" s="232" t="s">
        <v>4291</v>
      </c>
      <c r="K2127" s="230" t="s">
        <v>4350</v>
      </c>
      <c r="L2127" s="232" t="s">
        <v>4288</v>
      </c>
    </row>
    <row r="2128" spans="1:12" x14ac:dyDescent="0.3">
      <c r="A2128" s="230">
        <v>706560</v>
      </c>
      <c r="B2128" s="230" t="s">
        <v>3048</v>
      </c>
      <c r="C2128" s="230" t="s">
        <v>3049</v>
      </c>
      <c r="D2128" s="230" t="s">
        <v>3952</v>
      </c>
      <c r="E2128" s="230">
        <v>2</v>
      </c>
      <c r="F2128" s="231">
        <v>33082</v>
      </c>
      <c r="G2128" s="230" t="s">
        <v>261</v>
      </c>
      <c r="H2128" s="232" t="s">
        <v>4288</v>
      </c>
      <c r="I2128" s="232" t="s">
        <v>4292</v>
      </c>
      <c r="J2128" s="232" t="s">
        <v>4291</v>
      </c>
      <c r="K2128" s="230" t="s">
        <v>4350</v>
      </c>
      <c r="L2128" s="232" t="s">
        <v>4288</v>
      </c>
    </row>
    <row r="2129" spans="1:12" x14ac:dyDescent="0.3">
      <c r="A2129" s="230">
        <v>703751</v>
      </c>
      <c r="B2129" s="230" t="s">
        <v>2705</v>
      </c>
      <c r="C2129" s="230" t="s">
        <v>199</v>
      </c>
      <c r="D2129" s="230" t="s">
        <v>3374</v>
      </c>
      <c r="E2129" s="230">
        <v>2</v>
      </c>
      <c r="F2129" s="231">
        <v>33010</v>
      </c>
      <c r="G2129" s="230" t="s">
        <v>261</v>
      </c>
      <c r="H2129" s="232" t="s">
        <v>4288</v>
      </c>
      <c r="I2129" s="232" t="s">
        <v>4292</v>
      </c>
      <c r="J2129" s="232" t="s">
        <v>4291</v>
      </c>
      <c r="K2129" s="230" t="s">
        <v>4350</v>
      </c>
      <c r="L2129" s="232" t="s">
        <v>4288</v>
      </c>
    </row>
    <row r="2130" spans="1:12" x14ac:dyDescent="0.3">
      <c r="A2130" s="230">
        <v>705826</v>
      </c>
      <c r="B2130" s="230" t="s">
        <v>2933</v>
      </c>
      <c r="C2130" s="230" t="s">
        <v>76</v>
      </c>
      <c r="D2130" s="230" t="s">
        <v>3362</v>
      </c>
      <c r="E2130" s="230">
        <v>2</v>
      </c>
      <c r="F2130" s="231">
        <v>33266</v>
      </c>
      <c r="G2130" s="230" t="s">
        <v>281</v>
      </c>
      <c r="H2130" s="232" t="s">
        <v>4288</v>
      </c>
      <c r="I2130" s="232" t="s">
        <v>4292</v>
      </c>
      <c r="J2130" s="232" t="s">
        <v>4291</v>
      </c>
      <c r="K2130" s="230" t="s">
        <v>4350</v>
      </c>
      <c r="L2130" s="232" t="s">
        <v>4298</v>
      </c>
    </row>
    <row r="2131" spans="1:12" x14ac:dyDescent="0.3">
      <c r="A2131" s="230">
        <v>706540</v>
      </c>
      <c r="B2131" s="230" t="s">
        <v>3041</v>
      </c>
      <c r="C2131" s="230" t="s">
        <v>362</v>
      </c>
      <c r="D2131" s="230" t="s">
        <v>3680</v>
      </c>
      <c r="E2131" s="230">
        <v>2</v>
      </c>
      <c r="F2131" s="231">
        <v>32976</v>
      </c>
      <c r="G2131" s="230" t="s">
        <v>3372</v>
      </c>
      <c r="H2131" s="232" t="s">
        <v>4288</v>
      </c>
      <c r="I2131" s="232" t="s">
        <v>4292</v>
      </c>
      <c r="J2131" s="232" t="s">
        <v>4291</v>
      </c>
      <c r="K2131" s="230" t="s">
        <v>4350</v>
      </c>
      <c r="L2131" s="232" t="s">
        <v>4292</v>
      </c>
    </row>
    <row r="2132" spans="1:12" x14ac:dyDescent="0.3">
      <c r="A2132" s="230">
        <v>706386</v>
      </c>
      <c r="B2132" s="230" t="s">
        <v>2605</v>
      </c>
      <c r="C2132" s="230" t="s">
        <v>102</v>
      </c>
      <c r="D2132" s="230" t="s">
        <v>3393</v>
      </c>
      <c r="E2132" s="230">
        <v>2</v>
      </c>
      <c r="F2132" s="231">
        <v>33239</v>
      </c>
      <c r="G2132" s="230" t="s">
        <v>279</v>
      </c>
      <c r="H2132" s="232" t="s">
        <v>4288</v>
      </c>
      <c r="I2132" s="232" t="s">
        <v>4292</v>
      </c>
      <c r="J2132" s="232" t="s">
        <v>4291</v>
      </c>
      <c r="K2132" s="230" t="s">
        <v>4350</v>
      </c>
      <c r="L2132" s="232" t="s">
        <v>4292</v>
      </c>
    </row>
    <row r="2133" spans="1:12" x14ac:dyDescent="0.3">
      <c r="A2133" s="230">
        <v>706095</v>
      </c>
      <c r="B2133" s="230" t="s">
        <v>2987</v>
      </c>
      <c r="C2133" s="230" t="s">
        <v>64</v>
      </c>
      <c r="D2133" s="230" t="s">
        <v>3369</v>
      </c>
      <c r="E2133" s="230">
        <v>2</v>
      </c>
      <c r="F2133" s="231">
        <v>32512</v>
      </c>
      <c r="G2133" s="230" t="s">
        <v>3629</v>
      </c>
      <c r="H2133" s="232" t="s">
        <v>4288</v>
      </c>
      <c r="I2133" s="232" t="s">
        <v>4292</v>
      </c>
      <c r="J2133" s="232" t="s">
        <v>4291</v>
      </c>
      <c r="K2133" s="230" t="s">
        <v>4350</v>
      </c>
      <c r="L2133" s="232" t="s">
        <v>4292</v>
      </c>
    </row>
    <row r="2134" spans="1:12" x14ac:dyDescent="0.3">
      <c r="A2134" s="230">
        <v>703620</v>
      </c>
      <c r="B2134" s="230" t="s">
        <v>1391</v>
      </c>
      <c r="C2134" s="230" t="s">
        <v>64</v>
      </c>
      <c r="D2134" s="230" t="s">
        <v>3408</v>
      </c>
      <c r="E2134" s="230">
        <v>2</v>
      </c>
      <c r="F2134" s="231">
        <v>26531</v>
      </c>
      <c r="G2134" s="230" t="s">
        <v>261</v>
      </c>
      <c r="H2134" s="232" t="s">
        <v>4288</v>
      </c>
      <c r="I2134" s="232" t="s">
        <v>4292</v>
      </c>
      <c r="J2134" s="232" t="s">
        <v>4291</v>
      </c>
      <c r="K2134" s="230" t="s">
        <v>4350</v>
      </c>
      <c r="L2134" s="232" t="s">
        <v>4292</v>
      </c>
    </row>
    <row r="2135" spans="1:12" x14ac:dyDescent="0.3">
      <c r="A2135" s="230">
        <v>704673</v>
      </c>
      <c r="B2135" s="230" t="s">
        <v>903</v>
      </c>
      <c r="C2135" s="230" t="s">
        <v>904</v>
      </c>
      <c r="D2135" s="230" t="s">
        <v>3477</v>
      </c>
      <c r="E2135" s="230">
        <v>2</v>
      </c>
      <c r="F2135" s="231">
        <v>32704</v>
      </c>
      <c r="G2135" s="230" t="s">
        <v>3478</v>
      </c>
      <c r="H2135" s="232" t="s">
        <v>4288</v>
      </c>
      <c r="I2135" s="232" t="s">
        <v>4294</v>
      </c>
      <c r="J2135" s="232" t="s">
        <v>4291</v>
      </c>
      <c r="K2135" s="230" t="s">
        <v>4350</v>
      </c>
      <c r="L2135" s="232" t="s">
        <v>4288</v>
      </c>
    </row>
    <row r="2136" spans="1:12" x14ac:dyDescent="0.3">
      <c r="A2136" s="230">
        <v>703845</v>
      </c>
      <c r="B2136" s="230" t="s">
        <v>2708</v>
      </c>
      <c r="C2136" s="230" t="s">
        <v>447</v>
      </c>
      <c r="D2136" s="230" t="s">
        <v>3376</v>
      </c>
      <c r="E2136" s="230">
        <v>2</v>
      </c>
      <c r="F2136" s="231">
        <v>34335</v>
      </c>
      <c r="G2136" s="230" t="s">
        <v>261</v>
      </c>
      <c r="H2136" s="232" t="s">
        <v>4288</v>
      </c>
      <c r="I2136" s="232" t="s">
        <v>4294</v>
      </c>
      <c r="J2136" s="232" t="s">
        <v>4291</v>
      </c>
      <c r="K2136" s="230" t="s">
        <v>4350</v>
      </c>
      <c r="L2136" s="232" t="s">
        <v>4288</v>
      </c>
    </row>
    <row r="2137" spans="1:12" x14ac:dyDescent="0.3">
      <c r="A2137" s="230">
        <v>705545</v>
      </c>
      <c r="B2137" s="230" t="s">
        <v>2868</v>
      </c>
      <c r="C2137" s="230" t="s">
        <v>70</v>
      </c>
      <c r="D2137" s="230" t="s">
        <v>3932</v>
      </c>
      <c r="E2137" s="230">
        <v>2</v>
      </c>
      <c r="F2137" s="231">
        <v>32567</v>
      </c>
      <c r="G2137" s="230" t="s">
        <v>3484</v>
      </c>
      <c r="H2137" s="232" t="s">
        <v>4288</v>
      </c>
      <c r="I2137" s="232" t="s">
        <v>4294</v>
      </c>
      <c r="J2137" s="232" t="s">
        <v>4291</v>
      </c>
      <c r="K2137" s="230" t="s">
        <v>4350</v>
      </c>
      <c r="L2137" s="232" t="s">
        <v>4292</v>
      </c>
    </row>
    <row r="2138" spans="1:12" x14ac:dyDescent="0.3">
      <c r="A2138" s="230">
        <v>705341</v>
      </c>
      <c r="B2138" s="230" t="s">
        <v>2848</v>
      </c>
      <c r="C2138" s="230" t="s">
        <v>171</v>
      </c>
      <c r="D2138" s="230" t="s">
        <v>3860</v>
      </c>
      <c r="E2138" s="230">
        <v>2</v>
      </c>
      <c r="F2138" s="231">
        <v>29225</v>
      </c>
      <c r="G2138" s="230" t="s">
        <v>261</v>
      </c>
      <c r="H2138" s="232" t="s">
        <v>4288</v>
      </c>
      <c r="I2138" s="232" t="s">
        <v>4297</v>
      </c>
      <c r="J2138" s="232" t="s">
        <v>4291</v>
      </c>
      <c r="K2138" s="230" t="s">
        <v>4350</v>
      </c>
      <c r="L2138" s="232" t="s">
        <v>4288</v>
      </c>
    </row>
    <row r="2139" spans="1:12" x14ac:dyDescent="0.3">
      <c r="A2139" s="230">
        <v>706999</v>
      </c>
      <c r="B2139" s="230" t="s">
        <v>2455</v>
      </c>
      <c r="C2139" s="230" t="s">
        <v>160</v>
      </c>
      <c r="D2139" s="230" t="s">
        <v>3945</v>
      </c>
      <c r="E2139" s="230">
        <v>2</v>
      </c>
      <c r="F2139" s="231">
        <v>32844</v>
      </c>
      <c r="G2139" s="230" t="s">
        <v>3396</v>
      </c>
      <c r="H2139" s="232" t="s">
        <v>4288</v>
      </c>
      <c r="I2139" s="232" t="s">
        <v>4288</v>
      </c>
      <c r="J2139" s="232" t="s">
        <v>4288</v>
      </c>
      <c r="K2139" s="230" t="s">
        <v>4349</v>
      </c>
      <c r="L2139" s="232" t="s">
        <v>4292</v>
      </c>
    </row>
    <row r="2140" spans="1:12" x14ac:dyDescent="0.3">
      <c r="A2140" s="230">
        <v>706784</v>
      </c>
      <c r="B2140" s="230" t="s">
        <v>3127</v>
      </c>
      <c r="C2140" s="230" t="s">
        <v>67</v>
      </c>
      <c r="D2140" s="230" t="s">
        <v>3736</v>
      </c>
      <c r="E2140" s="230">
        <v>2</v>
      </c>
      <c r="F2140" s="231">
        <v>32268</v>
      </c>
      <c r="G2140" s="230" t="s">
        <v>3920</v>
      </c>
      <c r="H2140" s="232" t="s">
        <v>4288</v>
      </c>
      <c r="I2140" s="232" t="s">
        <v>4288</v>
      </c>
      <c r="J2140" s="232" t="s">
        <v>4288</v>
      </c>
      <c r="K2140" s="230" t="s">
        <v>4349</v>
      </c>
      <c r="L2140" s="232" t="s">
        <v>4292</v>
      </c>
    </row>
    <row r="2141" spans="1:12" x14ac:dyDescent="0.3">
      <c r="A2141" s="230">
        <v>706274</v>
      </c>
      <c r="B2141" s="230" t="s">
        <v>1027</v>
      </c>
      <c r="C2141" s="230" t="s">
        <v>678</v>
      </c>
      <c r="D2141" s="230" t="s">
        <v>3820</v>
      </c>
      <c r="E2141" s="230">
        <v>2</v>
      </c>
      <c r="F2141" s="231">
        <v>32783</v>
      </c>
      <c r="G2141" s="230" t="s">
        <v>3630</v>
      </c>
      <c r="H2141" s="232" t="s">
        <v>4288</v>
      </c>
      <c r="I2141" s="232" t="s">
        <v>4292</v>
      </c>
      <c r="J2141" s="232" t="s">
        <v>4288</v>
      </c>
      <c r="K2141" s="230" t="s">
        <v>4349</v>
      </c>
      <c r="L2141" s="232" t="s">
        <v>4295</v>
      </c>
    </row>
    <row r="2142" spans="1:12" x14ac:dyDescent="0.3">
      <c r="A2142" s="230">
        <v>704643</v>
      </c>
      <c r="B2142" s="230" t="s">
        <v>857</v>
      </c>
      <c r="C2142" s="230" t="s">
        <v>858</v>
      </c>
      <c r="D2142" s="230" t="s">
        <v>3476</v>
      </c>
      <c r="E2142" s="230">
        <v>2</v>
      </c>
      <c r="F2142" s="231">
        <v>32703</v>
      </c>
      <c r="G2142" s="230" t="s">
        <v>261</v>
      </c>
      <c r="H2142" s="232" t="s">
        <v>4288</v>
      </c>
      <c r="I2142" s="232" t="s">
        <v>4294</v>
      </c>
      <c r="J2142" s="232" t="s">
        <v>4288</v>
      </c>
      <c r="K2142" s="230" t="s">
        <v>4349</v>
      </c>
      <c r="L2142" s="232" t="s">
        <v>4303</v>
      </c>
    </row>
    <row r="2143" spans="1:12" x14ac:dyDescent="0.3">
      <c r="A2143" s="230">
        <v>706915</v>
      </c>
      <c r="B2143" s="230" t="s">
        <v>2437</v>
      </c>
      <c r="C2143" s="230" t="s">
        <v>149</v>
      </c>
      <c r="D2143" s="230" t="s">
        <v>3937</v>
      </c>
      <c r="E2143" s="230">
        <v>2</v>
      </c>
      <c r="F2143" s="231">
        <v>32693</v>
      </c>
      <c r="G2143" s="230" t="s">
        <v>279</v>
      </c>
      <c r="H2143" s="232" t="s">
        <v>4288</v>
      </c>
      <c r="I2143" s="232" t="s">
        <v>4288</v>
      </c>
      <c r="J2143" s="232" t="s">
        <v>4291</v>
      </c>
      <c r="K2143" s="230" t="s">
        <v>4349</v>
      </c>
      <c r="L2143" s="232" t="s">
        <v>4295</v>
      </c>
    </row>
    <row r="2144" spans="1:12" x14ac:dyDescent="0.3">
      <c r="A2144" s="230">
        <v>707049</v>
      </c>
      <c r="B2144" s="230" t="s">
        <v>3224</v>
      </c>
      <c r="C2144" s="230" t="s">
        <v>433</v>
      </c>
      <c r="D2144" s="230" t="s">
        <v>3493</v>
      </c>
      <c r="E2144" s="230">
        <v>2</v>
      </c>
      <c r="F2144" s="231">
        <v>32501</v>
      </c>
      <c r="G2144" s="230" t="s">
        <v>273</v>
      </c>
      <c r="H2144" s="232" t="s">
        <v>4288</v>
      </c>
      <c r="I2144" s="232" t="s">
        <v>4288</v>
      </c>
      <c r="J2144" s="232" t="s">
        <v>4291</v>
      </c>
      <c r="K2144" s="230" t="s">
        <v>4349</v>
      </c>
      <c r="L2144" s="232" t="s">
        <v>4294</v>
      </c>
    </row>
    <row r="2145" spans="1:12" x14ac:dyDescent="0.3">
      <c r="A2145" s="230">
        <v>707081</v>
      </c>
      <c r="B2145" s="230" t="s">
        <v>2471</v>
      </c>
      <c r="C2145" s="230" t="s">
        <v>68</v>
      </c>
      <c r="D2145" s="230" t="s">
        <v>3779</v>
      </c>
      <c r="E2145" s="230">
        <v>2</v>
      </c>
      <c r="F2145" s="231">
        <v>32847</v>
      </c>
      <c r="G2145" s="230" t="s">
        <v>3293</v>
      </c>
      <c r="H2145" s="232" t="s">
        <v>4288</v>
      </c>
      <c r="I2145" s="232" t="s">
        <v>4288</v>
      </c>
      <c r="J2145" s="232" t="s">
        <v>4291</v>
      </c>
      <c r="K2145" s="230" t="s">
        <v>4349</v>
      </c>
      <c r="L2145" s="232" t="s">
        <v>4294</v>
      </c>
    </row>
    <row r="2146" spans="1:12" x14ac:dyDescent="0.3">
      <c r="A2146" s="230">
        <v>706346</v>
      </c>
      <c r="B2146" s="230" t="s">
        <v>893</v>
      </c>
      <c r="C2146" s="230" t="s">
        <v>381</v>
      </c>
      <c r="D2146" s="230" t="s">
        <v>3918</v>
      </c>
      <c r="E2146" s="230">
        <v>2</v>
      </c>
      <c r="F2146" s="231">
        <v>32156</v>
      </c>
      <c r="G2146" s="230" t="s">
        <v>3641</v>
      </c>
      <c r="H2146" s="232" t="s">
        <v>4288</v>
      </c>
      <c r="I2146" s="232" t="s">
        <v>4288</v>
      </c>
      <c r="J2146" s="232" t="s">
        <v>4291</v>
      </c>
      <c r="K2146" s="230" t="s">
        <v>4349</v>
      </c>
      <c r="L2146" s="232" t="s">
        <v>4294</v>
      </c>
    </row>
    <row r="2147" spans="1:12" x14ac:dyDescent="0.3">
      <c r="A2147" s="230">
        <v>703955</v>
      </c>
      <c r="B2147" s="230" t="s">
        <v>2894</v>
      </c>
      <c r="C2147" s="230" t="s">
        <v>76</v>
      </c>
      <c r="D2147" s="230" t="s">
        <v>3692</v>
      </c>
      <c r="E2147" s="230">
        <v>2</v>
      </c>
      <c r="F2147" s="231">
        <v>30398</v>
      </c>
      <c r="G2147" s="230" t="s">
        <v>272</v>
      </c>
      <c r="H2147" s="232" t="s">
        <v>4288</v>
      </c>
      <c r="I2147" s="232" t="s">
        <v>4288</v>
      </c>
      <c r="J2147" s="232" t="s">
        <v>4291</v>
      </c>
      <c r="K2147" s="230" t="s">
        <v>4349</v>
      </c>
      <c r="L2147" s="232" t="s">
        <v>4293</v>
      </c>
    </row>
    <row r="2148" spans="1:12" x14ac:dyDescent="0.3">
      <c r="A2148" s="230">
        <v>706993</v>
      </c>
      <c r="B2148" s="230" t="s">
        <v>3200</v>
      </c>
      <c r="C2148" s="230" t="s">
        <v>92</v>
      </c>
      <c r="D2148" s="230" t="s">
        <v>3479</v>
      </c>
      <c r="E2148" s="230">
        <v>2</v>
      </c>
      <c r="F2148" s="231">
        <v>32516</v>
      </c>
      <c r="G2148" s="230" t="s">
        <v>261</v>
      </c>
      <c r="H2148" s="232" t="s">
        <v>4288</v>
      </c>
      <c r="I2148" s="232" t="s">
        <v>4288</v>
      </c>
      <c r="J2148" s="232" t="s">
        <v>4291</v>
      </c>
      <c r="K2148" s="230" t="s">
        <v>4349</v>
      </c>
      <c r="L2148" s="232" t="s">
        <v>4301</v>
      </c>
    </row>
    <row r="2149" spans="1:12" x14ac:dyDescent="0.3">
      <c r="A2149" s="230">
        <v>706899</v>
      </c>
      <c r="B2149" s="230" t="s">
        <v>3176</v>
      </c>
      <c r="C2149" s="230" t="s">
        <v>683</v>
      </c>
      <c r="D2149" s="230" t="s">
        <v>3358</v>
      </c>
      <c r="E2149" s="230">
        <v>2</v>
      </c>
      <c r="F2149" s="231">
        <v>31364</v>
      </c>
      <c r="G2149" s="230" t="s">
        <v>261</v>
      </c>
      <c r="H2149" s="232" t="s">
        <v>4293</v>
      </c>
      <c r="I2149" s="232" t="s">
        <v>4288</v>
      </c>
      <c r="J2149" s="232" t="s">
        <v>4291</v>
      </c>
      <c r="K2149" s="230" t="s">
        <v>4349</v>
      </c>
      <c r="L2149" s="232" t="s">
        <v>4288</v>
      </c>
    </row>
    <row r="2150" spans="1:12" x14ac:dyDescent="0.3">
      <c r="A2150" s="230">
        <v>707116</v>
      </c>
      <c r="B2150" s="230" t="s">
        <v>2510</v>
      </c>
      <c r="C2150" s="230" t="s">
        <v>66</v>
      </c>
      <c r="D2150" s="230" t="s">
        <v>3400</v>
      </c>
      <c r="E2150" s="230">
        <v>2</v>
      </c>
      <c r="F2150" s="231">
        <v>28793</v>
      </c>
      <c r="G2150" s="230" t="s">
        <v>261</v>
      </c>
      <c r="H2150" s="232" t="s">
        <v>4288</v>
      </c>
      <c r="I2150" s="232" t="s">
        <v>4288</v>
      </c>
      <c r="J2150" s="232" t="s">
        <v>4291</v>
      </c>
      <c r="K2150" s="230" t="s">
        <v>4349</v>
      </c>
      <c r="L2150" s="232" t="s">
        <v>4288</v>
      </c>
    </row>
    <row r="2151" spans="1:12" x14ac:dyDescent="0.3">
      <c r="A2151" s="230">
        <v>707110</v>
      </c>
      <c r="B2151" s="230" t="s">
        <v>3246</v>
      </c>
      <c r="C2151" s="230" t="s">
        <v>66</v>
      </c>
      <c r="D2151" s="230" t="s">
        <v>3817</v>
      </c>
      <c r="E2151" s="230">
        <v>2</v>
      </c>
      <c r="F2151" s="231">
        <v>32874</v>
      </c>
      <c r="G2151" s="230" t="s">
        <v>261</v>
      </c>
      <c r="H2151" s="232" t="s">
        <v>4288</v>
      </c>
      <c r="I2151" s="232" t="s">
        <v>4288</v>
      </c>
      <c r="J2151" s="232" t="s">
        <v>4291</v>
      </c>
      <c r="K2151" s="230" t="s">
        <v>4349</v>
      </c>
      <c r="L2151" s="232" t="s">
        <v>4288</v>
      </c>
    </row>
    <row r="2152" spans="1:12" x14ac:dyDescent="0.3">
      <c r="A2152" s="230">
        <v>707102</v>
      </c>
      <c r="B2152" s="230" t="s">
        <v>2474</v>
      </c>
      <c r="C2152" s="230" t="s">
        <v>136</v>
      </c>
      <c r="D2152" s="230" t="s">
        <v>3858</v>
      </c>
      <c r="E2152" s="230">
        <v>2</v>
      </c>
      <c r="F2152" s="231">
        <v>29259</v>
      </c>
      <c r="G2152" s="230" t="s">
        <v>261</v>
      </c>
      <c r="H2152" s="232" t="s">
        <v>4288</v>
      </c>
      <c r="I2152" s="232" t="s">
        <v>4288</v>
      </c>
      <c r="J2152" s="232" t="s">
        <v>4291</v>
      </c>
      <c r="K2152" s="230" t="s">
        <v>4349</v>
      </c>
      <c r="L2152" s="232" t="s">
        <v>4288</v>
      </c>
    </row>
    <row r="2153" spans="1:12" x14ac:dyDescent="0.3">
      <c r="A2153" s="230">
        <v>707068</v>
      </c>
      <c r="B2153" s="230" t="s">
        <v>3232</v>
      </c>
      <c r="C2153" s="230" t="s">
        <v>92</v>
      </c>
      <c r="D2153" s="230" t="s">
        <v>3808</v>
      </c>
      <c r="E2153" s="230">
        <v>2</v>
      </c>
      <c r="F2153" s="231">
        <v>32301</v>
      </c>
      <c r="G2153" s="230" t="s">
        <v>261</v>
      </c>
      <c r="H2153" s="232" t="s">
        <v>4288</v>
      </c>
      <c r="I2153" s="232" t="s">
        <v>4288</v>
      </c>
      <c r="J2153" s="232" t="s">
        <v>4291</v>
      </c>
      <c r="K2153" s="230" t="s">
        <v>4349</v>
      </c>
      <c r="L2153" s="232" t="s">
        <v>4288</v>
      </c>
    </row>
    <row r="2154" spans="1:12" x14ac:dyDescent="0.3">
      <c r="A2154" s="230">
        <v>707007</v>
      </c>
      <c r="B2154" s="230" t="s">
        <v>3208</v>
      </c>
      <c r="C2154" s="230" t="s">
        <v>435</v>
      </c>
      <c r="D2154" s="230" t="s">
        <v>3792</v>
      </c>
      <c r="E2154" s="230">
        <v>2</v>
      </c>
      <c r="F2154" s="231">
        <v>32583</v>
      </c>
      <c r="G2154" s="230" t="s">
        <v>261</v>
      </c>
      <c r="H2154" s="232" t="s">
        <v>4288</v>
      </c>
      <c r="I2154" s="232" t="s">
        <v>4288</v>
      </c>
      <c r="J2154" s="232" t="s">
        <v>4291</v>
      </c>
      <c r="K2154" s="230" t="s">
        <v>4349</v>
      </c>
      <c r="L2154" s="232" t="s">
        <v>4288</v>
      </c>
    </row>
    <row r="2155" spans="1:12" x14ac:dyDescent="0.3">
      <c r="A2155" s="230">
        <v>706871</v>
      </c>
      <c r="B2155" s="230" t="s">
        <v>772</v>
      </c>
      <c r="C2155" s="230" t="s">
        <v>467</v>
      </c>
      <c r="D2155" s="230" t="s">
        <v>3761</v>
      </c>
      <c r="E2155" s="230">
        <v>2</v>
      </c>
      <c r="F2155" s="231">
        <v>32332</v>
      </c>
      <c r="G2155" s="230" t="s">
        <v>261</v>
      </c>
      <c r="H2155" s="232" t="s">
        <v>4288</v>
      </c>
      <c r="I2155" s="232" t="s">
        <v>4288</v>
      </c>
      <c r="J2155" s="232" t="s">
        <v>4291</v>
      </c>
      <c r="K2155" s="230" t="s">
        <v>4349</v>
      </c>
      <c r="L2155" s="232" t="s">
        <v>4288</v>
      </c>
    </row>
    <row r="2156" spans="1:12" x14ac:dyDescent="0.3">
      <c r="A2156" s="230">
        <v>707094</v>
      </c>
      <c r="B2156" s="230" t="s">
        <v>2507</v>
      </c>
      <c r="C2156" s="230" t="s">
        <v>466</v>
      </c>
      <c r="D2156" s="230" t="s">
        <v>3813</v>
      </c>
      <c r="E2156" s="230">
        <v>2</v>
      </c>
      <c r="F2156" s="231">
        <v>31423</v>
      </c>
      <c r="G2156" s="230" t="s">
        <v>3396</v>
      </c>
      <c r="H2156" s="232" t="s">
        <v>4288</v>
      </c>
      <c r="I2156" s="232" t="s">
        <v>4288</v>
      </c>
      <c r="J2156" s="232" t="s">
        <v>4291</v>
      </c>
      <c r="K2156" s="230" t="s">
        <v>4349</v>
      </c>
      <c r="L2156" s="232" t="s">
        <v>4298</v>
      </c>
    </row>
    <row r="2157" spans="1:12" x14ac:dyDescent="0.3">
      <c r="A2157" s="230">
        <v>707137</v>
      </c>
      <c r="B2157" s="230" t="s">
        <v>3254</v>
      </c>
      <c r="C2157" s="230" t="s">
        <v>93</v>
      </c>
      <c r="D2157" s="230" t="s">
        <v>3903</v>
      </c>
      <c r="E2157" s="230">
        <v>2</v>
      </c>
      <c r="F2157" s="231">
        <v>32592</v>
      </c>
      <c r="G2157" s="230" t="s">
        <v>261</v>
      </c>
      <c r="H2157" s="232" t="s">
        <v>4288</v>
      </c>
      <c r="I2157" s="232" t="s">
        <v>4288</v>
      </c>
      <c r="J2157" s="232" t="s">
        <v>4291</v>
      </c>
      <c r="K2157" s="230" t="s">
        <v>4349</v>
      </c>
      <c r="L2157" s="232" t="s">
        <v>4292</v>
      </c>
    </row>
    <row r="2158" spans="1:12" x14ac:dyDescent="0.3">
      <c r="A2158" s="230">
        <v>707098</v>
      </c>
      <c r="B2158" s="230" t="s">
        <v>3240</v>
      </c>
      <c r="C2158" s="230" t="s">
        <v>589</v>
      </c>
      <c r="D2158" s="230" t="s">
        <v>3333</v>
      </c>
      <c r="E2158" s="230">
        <v>2</v>
      </c>
      <c r="F2158" s="231">
        <v>32517</v>
      </c>
      <c r="G2158" s="230" t="s">
        <v>261</v>
      </c>
      <c r="H2158" s="232" t="s">
        <v>4288</v>
      </c>
      <c r="I2158" s="232" t="s">
        <v>4288</v>
      </c>
      <c r="J2158" s="232" t="s">
        <v>4291</v>
      </c>
      <c r="K2158" s="230" t="s">
        <v>4349</v>
      </c>
      <c r="L2158" s="232" t="s">
        <v>4292</v>
      </c>
    </row>
    <row r="2159" spans="1:12" x14ac:dyDescent="0.3">
      <c r="A2159" s="230">
        <v>707087</v>
      </c>
      <c r="B2159" s="230" t="s">
        <v>2473</v>
      </c>
      <c r="C2159" s="230" t="s">
        <v>359</v>
      </c>
      <c r="D2159" s="230" t="s">
        <v>3493</v>
      </c>
      <c r="E2159" s="230">
        <v>2</v>
      </c>
      <c r="F2159" s="231">
        <v>30689</v>
      </c>
      <c r="G2159" s="230" t="s">
        <v>3417</v>
      </c>
      <c r="H2159" s="232" t="s">
        <v>4288</v>
      </c>
      <c r="I2159" s="232" t="s">
        <v>4288</v>
      </c>
      <c r="J2159" s="232" t="s">
        <v>4291</v>
      </c>
      <c r="K2159" s="230" t="s">
        <v>4349</v>
      </c>
      <c r="L2159" s="232" t="s">
        <v>4292</v>
      </c>
    </row>
    <row r="2160" spans="1:12" x14ac:dyDescent="0.3">
      <c r="A2160" s="230">
        <v>707073</v>
      </c>
      <c r="B2160" s="230" t="s">
        <v>871</v>
      </c>
      <c r="C2160" s="230" t="s">
        <v>141</v>
      </c>
      <c r="D2160" s="230" t="s">
        <v>3386</v>
      </c>
      <c r="E2160" s="230">
        <v>2</v>
      </c>
      <c r="F2160" s="231">
        <v>32422</v>
      </c>
      <c r="G2160" s="230" t="s">
        <v>3342</v>
      </c>
      <c r="H2160" s="232" t="s">
        <v>4288</v>
      </c>
      <c r="I2160" s="232" t="s">
        <v>4288</v>
      </c>
      <c r="J2160" s="232" t="s">
        <v>4291</v>
      </c>
      <c r="K2160" s="230" t="s">
        <v>4349</v>
      </c>
      <c r="L2160" s="232" t="s">
        <v>4292</v>
      </c>
    </row>
    <row r="2161" spans="1:12" x14ac:dyDescent="0.3">
      <c r="A2161" s="230">
        <v>707072</v>
      </c>
      <c r="B2161" s="230" t="s">
        <v>2467</v>
      </c>
      <c r="C2161" s="230" t="s">
        <v>64</v>
      </c>
      <c r="D2161" s="230" t="s">
        <v>3510</v>
      </c>
      <c r="E2161" s="230">
        <v>2</v>
      </c>
      <c r="F2161" s="231">
        <v>31987</v>
      </c>
      <c r="G2161" s="230" t="s">
        <v>3396</v>
      </c>
      <c r="H2161" s="232" t="s">
        <v>4288</v>
      </c>
      <c r="I2161" s="232" t="s">
        <v>4288</v>
      </c>
      <c r="J2161" s="232" t="s">
        <v>4291</v>
      </c>
      <c r="K2161" s="230" t="s">
        <v>4349</v>
      </c>
      <c r="L2161" s="232" t="s">
        <v>4292</v>
      </c>
    </row>
    <row r="2162" spans="1:12" x14ac:dyDescent="0.3">
      <c r="A2162" s="230">
        <v>707003</v>
      </c>
      <c r="B2162" s="230" t="s">
        <v>3205</v>
      </c>
      <c r="C2162" s="230" t="s">
        <v>3206</v>
      </c>
      <c r="D2162" s="230" t="s">
        <v>3864</v>
      </c>
      <c r="E2162" s="230">
        <v>2</v>
      </c>
      <c r="F2162" s="231">
        <v>29717</v>
      </c>
      <c r="G2162" s="230" t="s">
        <v>3865</v>
      </c>
      <c r="H2162" s="232" t="s">
        <v>4288</v>
      </c>
      <c r="I2162" s="232" t="s">
        <v>4288</v>
      </c>
      <c r="J2162" s="232" t="s">
        <v>4291</v>
      </c>
      <c r="K2162" s="230" t="s">
        <v>4349</v>
      </c>
      <c r="L2162" s="232" t="s">
        <v>4292</v>
      </c>
    </row>
    <row r="2163" spans="1:12" x14ac:dyDescent="0.3">
      <c r="A2163" s="230">
        <v>706998</v>
      </c>
      <c r="B2163" s="230" t="s">
        <v>2454</v>
      </c>
      <c r="C2163" s="230" t="s">
        <v>588</v>
      </c>
      <c r="D2163" s="230" t="s">
        <v>3574</v>
      </c>
      <c r="E2163" s="230">
        <v>2</v>
      </c>
      <c r="F2163" s="231">
        <v>31177</v>
      </c>
      <c r="G2163" s="230" t="s">
        <v>3449</v>
      </c>
      <c r="H2163" s="232" t="s">
        <v>4288</v>
      </c>
      <c r="I2163" s="232" t="s">
        <v>4288</v>
      </c>
      <c r="J2163" s="232" t="s">
        <v>4291</v>
      </c>
      <c r="K2163" s="230" t="s">
        <v>4349</v>
      </c>
      <c r="L2163" s="232" t="s">
        <v>4292</v>
      </c>
    </row>
    <row r="2164" spans="1:12" x14ac:dyDescent="0.3">
      <c r="A2164" s="230">
        <v>706921</v>
      </c>
      <c r="B2164" s="230" t="s">
        <v>2438</v>
      </c>
      <c r="C2164" s="230" t="s">
        <v>1938</v>
      </c>
      <c r="D2164" s="230" t="s">
        <v>3938</v>
      </c>
      <c r="E2164" s="230">
        <v>2</v>
      </c>
      <c r="F2164" s="231">
        <v>32849</v>
      </c>
      <c r="G2164" s="230" t="s">
        <v>3939</v>
      </c>
      <c r="H2164" s="232" t="s">
        <v>4288</v>
      </c>
      <c r="I2164" s="232" t="s">
        <v>4288</v>
      </c>
      <c r="J2164" s="232" t="s">
        <v>4291</v>
      </c>
      <c r="K2164" s="230" t="s">
        <v>4349</v>
      </c>
      <c r="L2164" s="232" t="s">
        <v>4292</v>
      </c>
    </row>
    <row r="2165" spans="1:12" x14ac:dyDescent="0.3">
      <c r="A2165" s="230">
        <v>706859</v>
      </c>
      <c r="B2165" s="230" t="s">
        <v>3157</v>
      </c>
      <c r="C2165" s="230" t="s">
        <v>69</v>
      </c>
      <c r="D2165" s="230" t="s">
        <v>3769</v>
      </c>
      <c r="E2165" s="230">
        <v>2</v>
      </c>
      <c r="F2165" s="231">
        <v>32517</v>
      </c>
      <c r="G2165" s="230" t="s">
        <v>3942</v>
      </c>
      <c r="H2165" s="232" t="s">
        <v>4288</v>
      </c>
      <c r="I2165" s="232" t="s">
        <v>4288</v>
      </c>
      <c r="J2165" s="232" t="s">
        <v>4291</v>
      </c>
      <c r="K2165" s="230" t="s">
        <v>4349</v>
      </c>
      <c r="L2165" s="232" t="s">
        <v>4292</v>
      </c>
    </row>
    <row r="2166" spans="1:12" x14ac:dyDescent="0.3">
      <c r="A2166" s="230">
        <v>706770</v>
      </c>
      <c r="B2166" s="230" t="s">
        <v>875</v>
      </c>
      <c r="C2166" s="230" t="s">
        <v>78</v>
      </c>
      <c r="D2166" s="230" t="s">
        <v>3943</v>
      </c>
      <c r="E2166" s="230">
        <v>2</v>
      </c>
      <c r="F2166" s="231">
        <v>32822</v>
      </c>
      <c r="G2166" s="230" t="s">
        <v>3944</v>
      </c>
      <c r="H2166" s="232" t="s">
        <v>4288</v>
      </c>
      <c r="I2166" s="232" t="s">
        <v>4288</v>
      </c>
      <c r="J2166" s="232" t="s">
        <v>4291</v>
      </c>
      <c r="K2166" s="230" t="s">
        <v>4349</v>
      </c>
      <c r="L2166" s="232" t="s">
        <v>4292</v>
      </c>
    </row>
    <row r="2167" spans="1:12" x14ac:dyDescent="0.3">
      <c r="A2167" s="230">
        <v>706129</v>
      </c>
      <c r="B2167" s="230" t="s">
        <v>771</v>
      </c>
      <c r="C2167" s="230" t="s">
        <v>62</v>
      </c>
      <c r="D2167" s="230" t="s">
        <v>3531</v>
      </c>
      <c r="E2167" s="230">
        <v>2</v>
      </c>
      <c r="F2167" s="231">
        <v>32009</v>
      </c>
      <c r="G2167" s="230" t="s">
        <v>3607</v>
      </c>
      <c r="H2167" s="232" t="s">
        <v>4288</v>
      </c>
      <c r="I2167" s="232" t="s">
        <v>4292</v>
      </c>
      <c r="J2167" s="232" t="s">
        <v>4291</v>
      </c>
      <c r="K2167" s="230" t="s">
        <v>4349</v>
      </c>
      <c r="L2167" s="232" t="s">
        <v>4302</v>
      </c>
    </row>
    <row r="2168" spans="1:12" x14ac:dyDescent="0.3">
      <c r="A2168" s="230">
        <v>706381</v>
      </c>
      <c r="B2168" s="230" t="s">
        <v>2603</v>
      </c>
      <c r="C2168" s="230" t="s">
        <v>90</v>
      </c>
      <c r="D2168" s="230" t="s">
        <v>3946</v>
      </c>
      <c r="E2168" s="230">
        <v>2</v>
      </c>
      <c r="F2168" s="231">
        <v>32874</v>
      </c>
      <c r="G2168" s="230" t="s">
        <v>3647</v>
      </c>
      <c r="H2168" s="232" t="s">
        <v>4294</v>
      </c>
      <c r="I2168" s="232" t="s">
        <v>4292</v>
      </c>
      <c r="J2168" s="232" t="s">
        <v>4291</v>
      </c>
      <c r="K2168" s="230" t="s">
        <v>4349</v>
      </c>
      <c r="L2168" s="232" t="s">
        <v>4292</v>
      </c>
    </row>
    <row r="2169" spans="1:12" x14ac:dyDescent="0.3">
      <c r="A2169" s="230">
        <v>706237</v>
      </c>
      <c r="B2169" s="230" t="s">
        <v>1026</v>
      </c>
      <c r="C2169" s="230" t="s">
        <v>462</v>
      </c>
      <c r="D2169" s="230" t="s">
        <v>3623</v>
      </c>
      <c r="E2169" s="230">
        <v>2</v>
      </c>
      <c r="F2169" s="231">
        <v>32883</v>
      </c>
      <c r="G2169" s="230" t="s">
        <v>271</v>
      </c>
      <c r="H2169" s="232" t="s">
        <v>4288</v>
      </c>
      <c r="I2169" s="232" t="s">
        <v>4292</v>
      </c>
      <c r="J2169" s="232" t="s">
        <v>4291</v>
      </c>
      <c r="K2169" s="230" t="s">
        <v>4349</v>
      </c>
      <c r="L2169" s="232" t="s">
        <v>4292</v>
      </c>
    </row>
    <row r="2170" spans="1:12" x14ac:dyDescent="0.3">
      <c r="A2170" s="230">
        <v>706979</v>
      </c>
      <c r="B2170" s="230" t="s">
        <v>1017</v>
      </c>
      <c r="C2170" s="230" t="s">
        <v>607</v>
      </c>
      <c r="D2170" s="230" t="s">
        <v>3934</v>
      </c>
      <c r="E2170" s="230">
        <v>2</v>
      </c>
      <c r="F2170" s="231">
        <v>32596</v>
      </c>
      <c r="G2170" s="230" t="s">
        <v>3669</v>
      </c>
      <c r="H2170" s="232" t="s">
        <v>4288</v>
      </c>
      <c r="I2170" s="232" t="s">
        <v>4293</v>
      </c>
      <c r="J2170" s="232" t="s">
        <v>4291</v>
      </c>
      <c r="K2170" s="230" t="s">
        <v>4349</v>
      </c>
      <c r="L2170" s="232" t="s">
        <v>4300</v>
      </c>
    </row>
    <row r="2171" spans="1:12" x14ac:dyDescent="0.3">
      <c r="A2171" s="230">
        <v>706860</v>
      </c>
      <c r="B2171" s="230" t="s">
        <v>3158</v>
      </c>
      <c r="C2171" s="230" t="s">
        <v>103</v>
      </c>
      <c r="D2171" s="230" t="s">
        <v>3332</v>
      </c>
      <c r="E2171" s="230">
        <v>2</v>
      </c>
      <c r="F2171" s="231">
        <v>32337</v>
      </c>
      <c r="G2171" s="230" t="s">
        <v>261</v>
      </c>
      <c r="H2171" s="232" t="s">
        <v>4288</v>
      </c>
      <c r="I2171" s="232" t="s">
        <v>4293</v>
      </c>
      <c r="J2171" s="232" t="s">
        <v>4291</v>
      </c>
      <c r="K2171" s="230" t="s">
        <v>4349</v>
      </c>
      <c r="L2171" s="232" t="s">
        <v>4288</v>
      </c>
    </row>
    <row r="2172" spans="1:12" x14ac:dyDescent="0.3">
      <c r="A2172" s="230">
        <v>707078</v>
      </c>
      <c r="B2172" s="230" t="s">
        <v>2469</v>
      </c>
      <c r="C2172" s="230" t="s">
        <v>406</v>
      </c>
      <c r="D2172" s="230" t="s">
        <v>3771</v>
      </c>
      <c r="E2172" s="230">
        <v>2</v>
      </c>
      <c r="F2172" s="231">
        <v>32898</v>
      </c>
      <c r="G2172" s="230" t="s">
        <v>3396</v>
      </c>
      <c r="H2172" s="232" t="s">
        <v>4291</v>
      </c>
      <c r="I2172" s="232" t="s">
        <v>4293</v>
      </c>
      <c r="J2172" s="232" t="s">
        <v>4291</v>
      </c>
      <c r="K2172" s="230" t="s">
        <v>4349</v>
      </c>
      <c r="L2172" s="232" t="s">
        <v>4292</v>
      </c>
    </row>
    <row r="2173" spans="1:12" x14ac:dyDescent="0.3">
      <c r="A2173" s="230">
        <v>706055</v>
      </c>
      <c r="B2173" s="230" t="s">
        <v>2979</v>
      </c>
      <c r="C2173" s="230" t="s">
        <v>126</v>
      </c>
      <c r="D2173" s="230" t="s">
        <v>3543</v>
      </c>
      <c r="E2173" s="230">
        <v>2</v>
      </c>
      <c r="F2173" s="231">
        <v>29300</v>
      </c>
      <c r="G2173" s="230" t="s">
        <v>3599</v>
      </c>
      <c r="H2173" s="232" t="s">
        <v>4288</v>
      </c>
      <c r="I2173" s="232" t="s">
        <v>4294</v>
      </c>
      <c r="J2173" s="232" t="s">
        <v>4291</v>
      </c>
      <c r="K2173" s="230" t="s">
        <v>4349</v>
      </c>
      <c r="L2173" s="232" t="s">
        <v>4296</v>
      </c>
    </row>
    <row r="2174" spans="1:12" x14ac:dyDescent="0.3">
      <c r="A2174" s="230">
        <v>705564</v>
      </c>
      <c r="B2174" s="230" t="s">
        <v>2869</v>
      </c>
      <c r="C2174" s="230" t="s">
        <v>61</v>
      </c>
      <c r="D2174" s="230" t="s">
        <v>3546</v>
      </c>
      <c r="E2174" s="230">
        <v>2</v>
      </c>
      <c r="F2174" s="231">
        <v>32890</v>
      </c>
      <c r="G2174" s="230" t="s">
        <v>3547</v>
      </c>
      <c r="H2174" s="232" t="s">
        <v>4288</v>
      </c>
      <c r="I2174" s="232" t="s">
        <v>4294</v>
      </c>
      <c r="J2174" s="232" t="s">
        <v>4291</v>
      </c>
      <c r="K2174" s="230" t="s">
        <v>4349</v>
      </c>
      <c r="L2174" s="232" t="s">
        <v>4288</v>
      </c>
    </row>
    <row r="2175" spans="1:12" x14ac:dyDescent="0.3">
      <c r="A2175" s="230">
        <v>705141</v>
      </c>
      <c r="B2175" s="230" t="s">
        <v>2833</v>
      </c>
      <c r="C2175" s="230" t="s">
        <v>403</v>
      </c>
      <c r="D2175" s="230" t="s">
        <v>3445</v>
      </c>
      <c r="E2175" s="230">
        <v>2</v>
      </c>
      <c r="F2175" s="231">
        <v>29271</v>
      </c>
      <c r="G2175" s="230" t="s">
        <v>261</v>
      </c>
      <c r="H2175" s="232" t="s">
        <v>4288</v>
      </c>
      <c r="I2175" s="232" t="s">
        <v>4294</v>
      </c>
      <c r="J2175" s="232" t="s">
        <v>4291</v>
      </c>
      <c r="K2175" s="230" t="s">
        <v>4349</v>
      </c>
      <c r="L2175" s="232" t="s">
        <v>4288</v>
      </c>
    </row>
    <row r="2176" spans="1:12" x14ac:dyDescent="0.3">
      <c r="A2176" s="230">
        <v>703418</v>
      </c>
      <c r="B2176" s="230" t="s">
        <v>2680</v>
      </c>
      <c r="C2176" s="230" t="s">
        <v>66</v>
      </c>
      <c r="D2176" s="230" t="s">
        <v>3914</v>
      </c>
      <c r="E2176" s="230">
        <v>2</v>
      </c>
      <c r="F2176" s="231">
        <v>32019</v>
      </c>
      <c r="G2176" s="230" t="s">
        <v>3915</v>
      </c>
      <c r="H2176" s="232" t="s">
        <v>4288</v>
      </c>
      <c r="I2176" s="232" t="s">
        <v>4294</v>
      </c>
      <c r="J2176" s="232" t="s">
        <v>4291</v>
      </c>
      <c r="K2176" s="230" t="s">
        <v>4349</v>
      </c>
      <c r="L2176" s="232" t="s">
        <v>4292</v>
      </c>
    </row>
    <row r="2177" spans="1:12" x14ac:dyDescent="0.3">
      <c r="A2177" s="230">
        <v>700893</v>
      </c>
      <c r="B2177" s="230" t="s">
        <v>1354</v>
      </c>
      <c r="C2177" s="230" t="s">
        <v>64</v>
      </c>
      <c r="D2177" s="230" t="s">
        <v>3278</v>
      </c>
      <c r="E2177" s="230">
        <v>2</v>
      </c>
      <c r="F2177" s="231">
        <v>32667</v>
      </c>
      <c r="G2177" s="230" t="s">
        <v>261</v>
      </c>
      <c r="H2177" s="232" t="s">
        <v>4288</v>
      </c>
      <c r="I2177" s="232" t="s">
        <v>4296</v>
      </c>
      <c r="J2177" s="232" t="s">
        <v>4291</v>
      </c>
      <c r="K2177" s="230" t="s">
        <v>4349</v>
      </c>
      <c r="L2177" s="232" t="s">
        <v>4288</v>
      </c>
    </row>
    <row r="2178" spans="1:12" x14ac:dyDescent="0.3">
      <c r="A2178" s="230">
        <v>703555</v>
      </c>
      <c r="B2178" s="230" t="s">
        <v>804</v>
      </c>
      <c r="C2178" s="230" t="s">
        <v>83</v>
      </c>
      <c r="D2178" s="230" t="s">
        <v>3403</v>
      </c>
      <c r="E2178" s="230">
        <v>2</v>
      </c>
      <c r="F2178" s="231">
        <v>28590</v>
      </c>
      <c r="G2178" s="230" t="s">
        <v>261</v>
      </c>
      <c r="H2178" s="232" t="s">
        <v>4288</v>
      </c>
      <c r="I2178" s="232" t="s">
        <v>4297</v>
      </c>
      <c r="J2178" s="232" t="s">
        <v>4291</v>
      </c>
      <c r="K2178" s="230" t="s">
        <v>4349</v>
      </c>
      <c r="L2178" s="232" t="s">
        <v>4288</v>
      </c>
    </row>
    <row r="2179" spans="1:12" x14ac:dyDescent="0.3">
      <c r="A2179" s="230">
        <v>706805</v>
      </c>
      <c r="B2179" s="230" t="s">
        <v>3137</v>
      </c>
      <c r="C2179" s="230" t="s">
        <v>97</v>
      </c>
      <c r="D2179" s="230" t="s">
        <v>3905</v>
      </c>
      <c r="E2179" s="230">
        <v>2</v>
      </c>
      <c r="F2179" s="231">
        <v>31594</v>
      </c>
      <c r="G2179" s="230" t="s">
        <v>3744</v>
      </c>
      <c r="H2179" s="232" t="s">
        <v>4288</v>
      </c>
      <c r="I2179" s="232" t="s">
        <v>4288</v>
      </c>
      <c r="J2179" s="232" t="s">
        <v>4288</v>
      </c>
      <c r="K2179" s="230" t="s">
        <v>4348</v>
      </c>
      <c r="L2179" s="232" t="s">
        <v>4297</v>
      </c>
    </row>
    <row r="2180" spans="1:12" x14ac:dyDescent="0.3">
      <c r="A2180" s="230">
        <v>705112</v>
      </c>
      <c r="B2180" s="230" t="s">
        <v>2831</v>
      </c>
      <c r="C2180" s="230" t="s">
        <v>621</v>
      </c>
      <c r="D2180" s="230" t="s">
        <v>3527</v>
      </c>
      <c r="E2180" s="230">
        <v>2</v>
      </c>
      <c r="F2180" s="231">
        <v>32471</v>
      </c>
      <c r="G2180" s="230" t="s">
        <v>3528</v>
      </c>
      <c r="H2180" s="232" t="s">
        <v>4288</v>
      </c>
      <c r="I2180" s="232" t="s">
        <v>4292</v>
      </c>
      <c r="J2180" s="232" t="s">
        <v>4288</v>
      </c>
      <c r="K2180" s="230" t="s">
        <v>4348</v>
      </c>
      <c r="L2180" s="232" t="s">
        <v>4292</v>
      </c>
    </row>
    <row r="2181" spans="1:12" x14ac:dyDescent="0.3">
      <c r="A2181" s="230">
        <v>706869</v>
      </c>
      <c r="B2181" s="230" t="s">
        <v>3162</v>
      </c>
      <c r="C2181" s="230" t="s">
        <v>627</v>
      </c>
      <c r="D2181" s="230" t="s">
        <v>3760</v>
      </c>
      <c r="E2181" s="230">
        <v>2</v>
      </c>
      <c r="F2181" s="231">
        <v>30372</v>
      </c>
      <c r="G2181" s="230" t="s">
        <v>273</v>
      </c>
      <c r="H2181" s="232" t="s">
        <v>4288</v>
      </c>
      <c r="I2181" s="232" t="s">
        <v>4293</v>
      </c>
      <c r="J2181" s="232" t="s">
        <v>4288</v>
      </c>
      <c r="K2181" s="230" t="s">
        <v>4348</v>
      </c>
      <c r="L2181" s="232" t="s">
        <v>4294</v>
      </c>
    </row>
    <row r="2182" spans="1:12" x14ac:dyDescent="0.3">
      <c r="A2182" s="230">
        <v>705961</v>
      </c>
      <c r="B2182" s="230" t="s">
        <v>2957</v>
      </c>
      <c r="C2182" s="230" t="s">
        <v>2958</v>
      </c>
      <c r="D2182" s="230" t="s">
        <v>3912</v>
      </c>
      <c r="E2182" s="230">
        <v>2</v>
      </c>
      <c r="F2182" s="231">
        <v>31890</v>
      </c>
      <c r="G2182" s="230" t="s">
        <v>3594</v>
      </c>
      <c r="H2182" s="232" t="s">
        <v>4288</v>
      </c>
      <c r="I2182" s="232" t="s">
        <v>4295</v>
      </c>
      <c r="J2182" s="232" t="s">
        <v>4288</v>
      </c>
      <c r="K2182" s="230" t="s">
        <v>4348</v>
      </c>
      <c r="L2182" s="232" t="s">
        <v>4296</v>
      </c>
    </row>
    <row r="2183" spans="1:12" x14ac:dyDescent="0.3">
      <c r="A2183" s="230">
        <v>705606</v>
      </c>
      <c r="B2183" s="230" t="s">
        <v>2877</v>
      </c>
      <c r="C2183" s="230" t="s">
        <v>383</v>
      </c>
      <c r="D2183" s="230" t="s">
        <v>3545</v>
      </c>
      <c r="E2183" s="230">
        <v>2</v>
      </c>
      <c r="F2183" s="231">
        <v>32212</v>
      </c>
      <c r="G2183" s="230" t="s">
        <v>3304</v>
      </c>
      <c r="H2183" s="232" t="s">
        <v>4288</v>
      </c>
      <c r="I2183" s="232" t="s">
        <v>4297</v>
      </c>
      <c r="J2183" s="232" t="s">
        <v>4288</v>
      </c>
      <c r="K2183" s="230" t="s">
        <v>4348</v>
      </c>
      <c r="L2183" s="232" t="s">
        <v>4292</v>
      </c>
    </row>
    <row r="2184" spans="1:12" x14ac:dyDescent="0.3">
      <c r="A2184" s="230">
        <v>706799</v>
      </c>
      <c r="B2184" s="230" t="s">
        <v>1067</v>
      </c>
      <c r="C2184" s="230" t="s">
        <v>68</v>
      </c>
      <c r="D2184" s="230" t="s">
        <v>3723</v>
      </c>
      <c r="E2184" s="230">
        <v>2</v>
      </c>
      <c r="F2184" s="231">
        <v>31325</v>
      </c>
      <c r="G2184" s="230" t="s">
        <v>3742</v>
      </c>
      <c r="H2184" s="232" t="s">
        <v>4288</v>
      </c>
      <c r="I2184" s="232" t="s">
        <v>4288</v>
      </c>
      <c r="J2184" s="232" t="s">
        <v>4291</v>
      </c>
      <c r="K2184" s="230" t="s">
        <v>4348</v>
      </c>
      <c r="L2184" s="232" t="s">
        <v>4291</v>
      </c>
    </row>
    <row r="2185" spans="1:12" x14ac:dyDescent="0.3">
      <c r="A2185" s="230">
        <v>706428</v>
      </c>
      <c r="B2185" s="230" t="s">
        <v>3008</v>
      </c>
      <c r="C2185" s="230" t="s">
        <v>3009</v>
      </c>
      <c r="D2185" s="230" t="s">
        <v>3282</v>
      </c>
      <c r="E2185" s="230">
        <v>2</v>
      </c>
      <c r="F2185" s="231">
        <v>31413</v>
      </c>
      <c r="G2185" s="230" t="s">
        <v>3449</v>
      </c>
      <c r="H2185" s="232" t="s">
        <v>4288</v>
      </c>
      <c r="I2185" s="232" t="s">
        <v>4288</v>
      </c>
      <c r="J2185" s="232" t="s">
        <v>4291</v>
      </c>
      <c r="K2185" s="230" t="s">
        <v>4348</v>
      </c>
      <c r="L2185" s="232" t="s">
        <v>4292</v>
      </c>
    </row>
    <row r="2186" spans="1:12" x14ac:dyDescent="0.3">
      <c r="A2186" s="230">
        <v>706342</v>
      </c>
      <c r="B2186" s="230" t="s">
        <v>2589</v>
      </c>
      <c r="C2186" s="230" t="s">
        <v>696</v>
      </c>
      <c r="D2186" s="230" t="s">
        <v>3303</v>
      </c>
      <c r="E2186" s="230">
        <v>2</v>
      </c>
      <c r="F2186" s="231">
        <v>32209</v>
      </c>
      <c r="G2186" s="230" t="s">
        <v>3640</v>
      </c>
      <c r="H2186" s="232" t="s">
        <v>4288</v>
      </c>
      <c r="I2186" s="232" t="s">
        <v>4292</v>
      </c>
      <c r="J2186" s="232" t="s">
        <v>4291</v>
      </c>
      <c r="K2186" s="230" t="s">
        <v>4348</v>
      </c>
      <c r="L2186" s="232" t="s">
        <v>4295</v>
      </c>
    </row>
    <row r="2187" spans="1:12" x14ac:dyDescent="0.3">
      <c r="A2187" s="230">
        <v>706699</v>
      </c>
      <c r="B2187" s="230" t="s">
        <v>3096</v>
      </c>
      <c r="C2187" s="230" t="s">
        <v>453</v>
      </c>
      <c r="D2187" s="230" t="s">
        <v>3928</v>
      </c>
      <c r="E2187" s="230">
        <v>2</v>
      </c>
      <c r="F2187" s="231">
        <v>32599</v>
      </c>
      <c r="G2187" s="230" t="s">
        <v>271</v>
      </c>
      <c r="H2187" s="232" t="s">
        <v>4288</v>
      </c>
      <c r="I2187" s="232" t="s">
        <v>4292</v>
      </c>
      <c r="J2187" s="232" t="s">
        <v>4291</v>
      </c>
      <c r="K2187" s="230" t="s">
        <v>4348</v>
      </c>
      <c r="L2187" s="232" t="s">
        <v>4291</v>
      </c>
    </row>
    <row r="2188" spans="1:12" x14ac:dyDescent="0.3">
      <c r="A2188" s="230">
        <v>705903</v>
      </c>
      <c r="B2188" s="230" t="s">
        <v>2944</v>
      </c>
      <c r="C2188" s="230" t="s">
        <v>329</v>
      </c>
      <c r="D2188" s="230" t="s">
        <v>3791</v>
      </c>
      <c r="E2188" s="230">
        <v>2</v>
      </c>
      <c r="F2188" s="231">
        <v>29174</v>
      </c>
      <c r="G2188" s="230" t="s">
        <v>3587</v>
      </c>
      <c r="H2188" s="232" t="s">
        <v>4288</v>
      </c>
      <c r="I2188" s="232" t="s">
        <v>4293</v>
      </c>
      <c r="J2188" s="232" t="s">
        <v>4291</v>
      </c>
      <c r="K2188" s="230" t="s">
        <v>4348</v>
      </c>
      <c r="L2188" s="232" t="s">
        <v>4302</v>
      </c>
    </row>
    <row r="2189" spans="1:12" x14ac:dyDescent="0.3">
      <c r="A2189" s="230">
        <v>707082</v>
      </c>
      <c r="B2189" s="230" t="s">
        <v>3234</v>
      </c>
      <c r="C2189" s="230" t="s">
        <v>372</v>
      </c>
      <c r="D2189" s="230" t="s">
        <v>3265</v>
      </c>
      <c r="E2189" s="230">
        <v>2</v>
      </c>
      <c r="F2189" s="231">
        <v>32143</v>
      </c>
      <c r="G2189" s="230" t="s">
        <v>272</v>
      </c>
      <c r="H2189" s="232" t="s">
        <v>4288</v>
      </c>
      <c r="I2189" s="232" t="s">
        <v>4293</v>
      </c>
      <c r="J2189" s="232" t="s">
        <v>4291</v>
      </c>
      <c r="K2189" s="230" t="s">
        <v>4348</v>
      </c>
      <c r="L2189" s="232" t="s">
        <v>4293</v>
      </c>
    </row>
    <row r="2190" spans="1:12" x14ac:dyDescent="0.3">
      <c r="A2190" s="230">
        <v>705953</v>
      </c>
      <c r="B2190" s="230" t="s">
        <v>2956</v>
      </c>
      <c r="C2190" s="230" t="s">
        <v>92</v>
      </c>
      <c r="D2190" s="230" t="s">
        <v>3344</v>
      </c>
      <c r="E2190" s="230">
        <v>2</v>
      </c>
      <c r="F2190" s="231">
        <v>28978</v>
      </c>
      <c r="G2190" s="230" t="s">
        <v>261</v>
      </c>
      <c r="H2190" s="232" t="s">
        <v>4288</v>
      </c>
      <c r="I2190" s="232" t="s">
        <v>4294</v>
      </c>
      <c r="J2190" s="232" t="s">
        <v>4291</v>
      </c>
      <c r="K2190" s="230" t="s">
        <v>4348</v>
      </c>
      <c r="L2190" s="232" t="s">
        <v>4288</v>
      </c>
    </row>
    <row r="2191" spans="1:12" x14ac:dyDescent="0.3">
      <c r="A2191" s="230">
        <v>705024</v>
      </c>
      <c r="B2191" s="230" t="s">
        <v>2817</v>
      </c>
      <c r="C2191" s="230" t="s">
        <v>2818</v>
      </c>
      <c r="D2191" s="230" t="s">
        <v>3835</v>
      </c>
      <c r="E2191" s="230">
        <v>2</v>
      </c>
      <c r="F2191" s="231">
        <v>26694</v>
      </c>
      <c r="G2191" s="230" t="s">
        <v>261</v>
      </c>
      <c r="H2191" s="232" t="s">
        <v>4288</v>
      </c>
      <c r="I2191" s="232" t="s">
        <v>4295</v>
      </c>
      <c r="J2191" s="232" t="s">
        <v>4291</v>
      </c>
      <c r="K2191" s="230" t="s">
        <v>4348</v>
      </c>
      <c r="L2191" s="232" t="s">
        <v>4302</v>
      </c>
    </row>
    <row r="2192" spans="1:12" x14ac:dyDescent="0.3">
      <c r="A2192" s="230">
        <v>700164</v>
      </c>
      <c r="B2192" s="230" t="s">
        <v>852</v>
      </c>
      <c r="C2192" s="230" t="s">
        <v>71</v>
      </c>
      <c r="D2192" s="230" t="s">
        <v>3265</v>
      </c>
      <c r="E2192" s="230">
        <v>2</v>
      </c>
      <c r="F2192" s="231">
        <v>32369</v>
      </c>
      <c r="G2192" s="230" t="s">
        <v>3924</v>
      </c>
      <c r="H2192" s="232" t="s">
        <v>4288</v>
      </c>
      <c r="I2192" s="232" t="s">
        <v>4296</v>
      </c>
      <c r="J2192" s="232" t="s">
        <v>4291</v>
      </c>
      <c r="K2192" s="230" t="s">
        <v>4348</v>
      </c>
      <c r="L2192" s="232" t="s">
        <v>4294</v>
      </c>
    </row>
    <row r="2193" spans="1:12" x14ac:dyDescent="0.3">
      <c r="A2193" s="230">
        <v>705079</v>
      </c>
      <c r="B2193" s="230" t="s">
        <v>827</v>
      </c>
      <c r="C2193" s="230" t="s">
        <v>698</v>
      </c>
      <c r="D2193" s="230" t="s">
        <v>3263</v>
      </c>
      <c r="E2193" s="230">
        <v>2</v>
      </c>
      <c r="F2193" s="231">
        <v>32485</v>
      </c>
      <c r="G2193" s="230" t="s">
        <v>261</v>
      </c>
      <c r="H2193" s="232" t="s">
        <v>4288</v>
      </c>
      <c r="I2193" s="232" t="s">
        <v>4296</v>
      </c>
      <c r="J2193" s="232" t="s">
        <v>4291</v>
      </c>
      <c r="K2193" s="230" t="s">
        <v>4348</v>
      </c>
      <c r="L2193" s="232" t="s">
        <v>4288</v>
      </c>
    </row>
    <row r="2194" spans="1:12" x14ac:dyDescent="0.3">
      <c r="A2194" s="230">
        <v>703730</v>
      </c>
      <c r="B2194" s="230" t="s">
        <v>900</v>
      </c>
      <c r="C2194" s="230" t="s">
        <v>151</v>
      </c>
      <c r="D2194" s="230" t="s">
        <v>3419</v>
      </c>
      <c r="E2194" s="230">
        <v>2</v>
      </c>
      <c r="F2194" s="231">
        <v>31839</v>
      </c>
      <c r="G2194" s="230" t="s">
        <v>3420</v>
      </c>
      <c r="H2194" s="232" t="s">
        <v>4288</v>
      </c>
      <c r="I2194" s="232" t="s">
        <v>4292</v>
      </c>
      <c r="J2194" s="232" t="s">
        <v>4288</v>
      </c>
      <c r="K2194" s="230" t="s">
        <v>4347</v>
      </c>
      <c r="L2194" s="232" t="s">
        <v>4295</v>
      </c>
    </row>
    <row r="2195" spans="1:12" x14ac:dyDescent="0.3">
      <c r="A2195" s="230">
        <v>705023</v>
      </c>
      <c r="B2195" s="230" t="s">
        <v>2815</v>
      </c>
      <c r="C2195" s="230" t="s">
        <v>2816</v>
      </c>
      <c r="D2195" s="230" t="s">
        <v>3351</v>
      </c>
      <c r="E2195" s="230">
        <v>2</v>
      </c>
      <c r="F2195" s="231">
        <v>32384</v>
      </c>
      <c r="G2195" s="230" t="s">
        <v>261</v>
      </c>
      <c r="H2195" s="232" t="s">
        <v>4288</v>
      </c>
      <c r="I2195" s="232" t="s">
        <v>4292</v>
      </c>
      <c r="J2195" s="232" t="s">
        <v>4288</v>
      </c>
      <c r="K2195" s="230" t="s">
        <v>4347</v>
      </c>
      <c r="L2195" s="232" t="s">
        <v>4288</v>
      </c>
    </row>
    <row r="2196" spans="1:12" x14ac:dyDescent="0.3">
      <c r="A2196" s="230">
        <v>706331</v>
      </c>
      <c r="B2196" s="230" t="s">
        <v>2583</v>
      </c>
      <c r="C2196" s="230" t="s">
        <v>92</v>
      </c>
      <c r="D2196" s="230" t="s">
        <v>3327</v>
      </c>
      <c r="E2196" s="230">
        <v>2</v>
      </c>
      <c r="F2196" s="231">
        <v>31686</v>
      </c>
      <c r="G2196" s="230" t="s">
        <v>3899</v>
      </c>
      <c r="H2196" s="232" t="s">
        <v>4288</v>
      </c>
      <c r="I2196" s="232" t="s">
        <v>4288</v>
      </c>
      <c r="J2196" s="232" t="s">
        <v>4291</v>
      </c>
      <c r="K2196" s="230" t="s">
        <v>4347</v>
      </c>
      <c r="L2196" s="232" t="s">
        <v>4300</v>
      </c>
    </row>
    <row r="2197" spans="1:12" x14ac:dyDescent="0.3">
      <c r="A2197" s="230">
        <v>706413</v>
      </c>
      <c r="B2197" s="230" t="s">
        <v>2617</v>
      </c>
      <c r="C2197" s="230" t="s">
        <v>594</v>
      </c>
      <c r="D2197" s="230" t="s">
        <v>3413</v>
      </c>
      <c r="E2197" s="230">
        <v>2</v>
      </c>
      <c r="F2197" s="231">
        <v>31778</v>
      </c>
      <c r="G2197" s="230" t="s">
        <v>3657</v>
      </c>
      <c r="H2197" s="232" t="s">
        <v>4288</v>
      </c>
      <c r="I2197" s="232" t="s">
        <v>4288</v>
      </c>
      <c r="J2197" s="232" t="s">
        <v>4291</v>
      </c>
      <c r="K2197" s="230" t="s">
        <v>4347</v>
      </c>
      <c r="L2197" s="232" t="s">
        <v>4302</v>
      </c>
    </row>
    <row r="2198" spans="1:12" x14ac:dyDescent="0.3">
      <c r="A2198" s="230">
        <v>705969</v>
      </c>
      <c r="B2198" s="230" t="s">
        <v>2960</v>
      </c>
      <c r="C2198" s="230" t="s">
        <v>248</v>
      </c>
      <c r="D2198" s="230" t="s">
        <v>3595</v>
      </c>
      <c r="E2198" s="230">
        <v>2</v>
      </c>
      <c r="F2198" s="231">
        <v>31959</v>
      </c>
      <c r="G2198" s="230" t="s">
        <v>3420</v>
      </c>
      <c r="H2198" s="232" t="s">
        <v>4288</v>
      </c>
      <c r="I2198" s="232" t="s">
        <v>4288</v>
      </c>
      <c r="J2198" s="232" t="s">
        <v>4291</v>
      </c>
      <c r="K2198" s="230" t="s">
        <v>4347</v>
      </c>
      <c r="L2198" s="232" t="s">
        <v>4295</v>
      </c>
    </row>
    <row r="2199" spans="1:12" x14ac:dyDescent="0.3">
      <c r="A2199" s="230">
        <v>707013</v>
      </c>
      <c r="B2199" s="230" t="s">
        <v>2457</v>
      </c>
      <c r="C2199" s="230" t="s">
        <v>66</v>
      </c>
      <c r="D2199" s="230" t="s">
        <v>3595</v>
      </c>
      <c r="E2199" s="230">
        <v>2</v>
      </c>
      <c r="F2199" s="231">
        <v>31048</v>
      </c>
      <c r="G2199" s="230" t="s">
        <v>261</v>
      </c>
      <c r="H2199" s="232" t="s">
        <v>4288</v>
      </c>
      <c r="I2199" s="232" t="s">
        <v>4288</v>
      </c>
      <c r="J2199" s="232" t="s">
        <v>4291</v>
      </c>
      <c r="K2199" s="230" t="s">
        <v>4347</v>
      </c>
      <c r="L2199" s="232" t="s">
        <v>4288</v>
      </c>
    </row>
    <row r="2200" spans="1:12" x14ac:dyDescent="0.3">
      <c r="A2200" s="230">
        <v>706430</v>
      </c>
      <c r="B2200" s="230" t="s">
        <v>3010</v>
      </c>
      <c r="C2200" s="230" t="s">
        <v>328</v>
      </c>
      <c r="D2200" s="230" t="s">
        <v>3443</v>
      </c>
      <c r="E2200" s="230">
        <v>2</v>
      </c>
      <c r="F2200" s="231">
        <v>27407</v>
      </c>
      <c r="G2200" s="230" t="s">
        <v>261</v>
      </c>
      <c r="H2200" s="232" t="s">
        <v>4288</v>
      </c>
      <c r="I2200" s="232" t="s">
        <v>4288</v>
      </c>
      <c r="J2200" s="232" t="s">
        <v>4291</v>
      </c>
      <c r="K2200" s="230" t="s">
        <v>4347</v>
      </c>
      <c r="L2200" s="232" t="s">
        <v>4288</v>
      </c>
    </row>
    <row r="2201" spans="1:12" x14ac:dyDescent="0.3">
      <c r="A2201" s="230">
        <v>706778</v>
      </c>
      <c r="B2201" s="230" t="s">
        <v>3126</v>
      </c>
      <c r="C2201" s="230" t="s">
        <v>138</v>
      </c>
      <c r="D2201" s="230" t="s">
        <v>3333</v>
      </c>
      <c r="E2201" s="230">
        <v>2</v>
      </c>
      <c r="F2201" s="231">
        <v>30684</v>
      </c>
      <c r="G2201" s="230" t="s">
        <v>3277</v>
      </c>
      <c r="H2201" s="232" t="s">
        <v>4288</v>
      </c>
      <c r="I2201" s="232" t="s">
        <v>4288</v>
      </c>
      <c r="J2201" s="232" t="s">
        <v>4291</v>
      </c>
      <c r="K2201" s="230" t="s">
        <v>4347</v>
      </c>
      <c r="L2201" s="232" t="s">
        <v>4292</v>
      </c>
    </row>
    <row r="2202" spans="1:12" x14ac:dyDescent="0.3">
      <c r="A2202" s="230">
        <v>706276</v>
      </c>
      <c r="B2202" s="230" t="s">
        <v>892</v>
      </c>
      <c r="C2202" s="230" t="s">
        <v>333</v>
      </c>
      <c r="D2202" s="230" t="s">
        <v>3303</v>
      </c>
      <c r="E2202" s="230">
        <v>2</v>
      </c>
      <c r="F2202" s="231">
        <v>31969</v>
      </c>
      <c r="G2202" s="230" t="s">
        <v>261</v>
      </c>
      <c r="H2202" s="232" t="s">
        <v>4288</v>
      </c>
      <c r="I2202" s="232" t="s">
        <v>4288</v>
      </c>
      <c r="J2202" s="232" t="s">
        <v>4291</v>
      </c>
      <c r="K2202" s="230" t="s">
        <v>4347</v>
      </c>
      <c r="L2202" s="232" t="s">
        <v>4292</v>
      </c>
    </row>
    <row r="2203" spans="1:12" x14ac:dyDescent="0.3">
      <c r="A2203" s="230">
        <v>706637</v>
      </c>
      <c r="B2203" s="230" t="s">
        <v>3073</v>
      </c>
      <c r="C2203" s="230" t="s">
        <v>534</v>
      </c>
      <c r="D2203" s="230" t="s">
        <v>3700</v>
      </c>
      <c r="E2203" s="230">
        <v>2</v>
      </c>
      <c r="F2203" s="231">
        <v>31778</v>
      </c>
      <c r="G2203" s="230" t="s">
        <v>277</v>
      </c>
      <c r="H2203" s="232" t="s">
        <v>4288</v>
      </c>
      <c r="I2203" s="232" t="s">
        <v>4292</v>
      </c>
      <c r="J2203" s="232" t="s">
        <v>4291</v>
      </c>
      <c r="K2203" s="230" t="s">
        <v>4347</v>
      </c>
      <c r="L2203" s="232" t="s">
        <v>4302</v>
      </c>
    </row>
    <row r="2204" spans="1:12" x14ac:dyDescent="0.3">
      <c r="A2204" s="230">
        <v>706303</v>
      </c>
      <c r="B2204" s="230" t="s">
        <v>2572</v>
      </c>
      <c r="C2204" s="230" t="s">
        <v>2573</v>
      </c>
      <c r="D2204" s="230" t="s">
        <v>3385</v>
      </c>
      <c r="E2204" s="230">
        <v>2</v>
      </c>
      <c r="F2204" s="231">
        <v>31455</v>
      </c>
      <c r="G2204" s="230" t="s">
        <v>3557</v>
      </c>
      <c r="H2204" s="232" t="s">
        <v>4288</v>
      </c>
      <c r="I2204" s="232" t="s">
        <v>4292</v>
      </c>
      <c r="J2204" s="232" t="s">
        <v>4291</v>
      </c>
      <c r="K2204" s="230" t="s">
        <v>4347</v>
      </c>
      <c r="L2204" s="232" t="s">
        <v>4298</v>
      </c>
    </row>
    <row r="2205" spans="1:12" x14ac:dyDescent="0.3">
      <c r="A2205" s="230">
        <v>706688</v>
      </c>
      <c r="B2205" s="230" t="s">
        <v>1063</v>
      </c>
      <c r="C2205" s="230" t="s">
        <v>1064</v>
      </c>
      <c r="D2205" s="230" t="s">
        <v>3380</v>
      </c>
      <c r="E2205" s="230">
        <v>2</v>
      </c>
      <c r="F2205" s="231">
        <v>28280</v>
      </c>
      <c r="G2205" s="230" t="s">
        <v>3710</v>
      </c>
      <c r="H2205" s="232" t="s">
        <v>4288</v>
      </c>
      <c r="I2205" s="232" t="s">
        <v>4293</v>
      </c>
      <c r="J2205" s="232" t="s">
        <v>4291</v>
      </c>
      <c r="K2205" s="230" t="s">
        <v>4347</v>
      </c>
      <c r="L2205" s="232" t="s">
        <v>4302</v>
      </c>
    </row>
    <row r="2206" spans="1:12" x14ac:dyDescent="0.3">
      <c r="A2206" s="230">
        <v>703320</v>
      </c>
      <c r="B2206" s="230" t="s">
        <v>2672</v>
      </c>
      <c r="C2206" s="230" t="s">
        <v>80</v>
      </c>
      <c r="D2206" s="230" t="s">
        <v>3622</v>
      </c>
      <c r="E2206" s="230">
        <v>2</v>
      </c>
      <c r="F2206" s="231">
        <v>31786</v>
      </c>
      <c r="G2206" s="230" t="s">
        <v>3381</v>
      </c>
      <c r="H2206" s="232" t="s">
        <v>4288</v>
      </c>
      <c r="I2206" s="232" t="s">
        <v>4296</v>
      </c>
      <c r="J2206" s="232" t="s">
        <v>4291</v>
      </c>
      <c r="K2206" s="230" t="s">
        <v>4347</v>
      </c>
      <c r="L2206" s="232" t="s">
        <v>4292</v>
      </c>
    </row>
    <row r="2207" spans="1:12" x14ac:dyDescent="0.3">
      <c r="A2207" s="230">
        <v>707012</v>
      </c>
      <c r="B2207" s="230" t="s">
        <v>3211</v>
      </c>
      <c r="C2207" s="230" t="s">
        <v>176</v>
      </c>
      <c r="D2207" s="230" t="s">
        <v>3431</v>
      </c>
      <c r="E2207" s="230">
        <v>2</v>
      </c>
      <c r="F2207" s="231">
        <v>31371</v>
      </c>
      <c r="G2207" s="230" t="s">
        <v>3322</v>
      </c>
      <c r="H2207" s="232" t="s">
        <v>4288</v>
      </c>
      <c r="I2207" s="232" t="s">
        <v>4288</v>
      </c>
      <c r="J2207" s="232" t="s">
        <v>4288</v>
      </c>
      <c r="K2207" s="230" t="s">
        <v>4346</v>
      </c>
      <c r="L2207" s="232" t="s">
        <v>4293</v>
      </c>
    </row>
    <row r="2208" spans="1:12" x14ac:dyDescent="0.3">
      <c r="A2208" s="230">
        <v>706935</v>
      </c>
      <c r="B2208" s="230" t="s">
        <v>1070</v>
      </c>
      <c r="C2208" s="230" t="s">
        <v>68</v>
      </c>
      <c r="D2208" s="230" t="s">
        <v>3776</v>
      </c>
      <c r="E2208" s="230">
        <v>2</v>
      </c>
      <c r="F2208" s="231">
        <v>31159</v>
      </c>
      <c r="G2208" s="230" t="s">
        <v>261</v>
      </c>
      <c r="H2208" s="232" t="s">
        <v>4288</v>
      </c>
      <c r="I2208" s="232" t="s">
        <v>4288</v>
      </c>
      <c r="J2208" s="232" t="s">
        <v>4288</v>
      </c>
      <c r="K2208" s="230" t="s">
        <v>4346</v>
      </c>
      <c r="L2208" s="232" t="s">
        <v>4288</v>
      </c>
    </row>
    <row r="2209" spans="1:12" x14ac:dyDescent="0.3">
      <c r="A2209" s="230">
        <v>702777</v>
      </c>
      <c r="B2209" s="230" t="s">
        <v>2647</v>
      </c>
      <c r="C2209" s="230" t="s">
        <v>2648</v>
      </c>
      <c r="D2209" s="230" t="s">
        <v>3537</v>
      </c>
      <c r="E2209" s="230">
        <v>2</v>
      </c>
      <c r="F2209" s="231">
        <v>31462</v>
      </c>
      <c r="G2209" s="230" t="s">
        <v>3304</v>
      </c>
      <c r="H2209" s="232" t="s">
        <v>4288</v>
      </c>
      <c r="I2209" s="232" t="s">
        <v>4294</v>
      </c>
      <c r="J2209" s="232" t="s">
        <v>4288</v>
      </c>
      <c r="K2209" s="230" t="s">
        <v>4346</v>
      </c>
    </row>
    <row r="2210" spans="1:12" x14ac:dyDescent="0.3">
      <c r="A2210" s="230">
        <v>706836</v>
      </c>
      <c r="B2210" s="230" t="s">
        <v>3147</v>
      </c>
      <c r="C2210" s="230" t="s">
        <v>340</v>
      </c>
      <c r="D2210" s="230" t="s">
        <v>3752</v>
      </c>
      <c r="E2210" s="230">
        <v>2</v>
      </c>
      <c r="F2210" s="231">
        <v>31393</v>
      </c>
      <c r="G2210" s="230" t="s">
        <v>3753</v>
      </c>
      <c r="H2210" s="232" t="s">
        <v>4288</v>
      </c>
      <c r="I2210" s="232" t="s">
        <v>4288</v>
      </c>
      <c r="J2210" s="232" t="s">
        <v>4291</v>
      </c>
      <c r="K2210" s="230" t="s">
        <v>4346</v>
      </c>
      <c r="L2210" s="232" t="s">
        <v>4297</v>
      </c>
    </row>
    <row r="2211" spans="1:12" x14ac:dyDescent="0.3">
      <c r="A2211" s="230">
        <v>706664</v>
      </c>
      <c r="B2211" s="230" t="s">
        <v>3083</v>
      </c>
      <c r="C2211" s="230" t="s">
        <v>543</v>
      </c>
      <c r="D2211" s="230" t="s">
        <v>3708</v>
      </c>
      <c r="E2211" s="230">
        <v>2</v>
      </c>
      <c r="F2211" s="231">
        <v>31601</v>
      </c>
      <c r="G2211" s="230" t="s">
        <v>261</v>
      </c>
      <c r="H2211" s="232" t="s">
        <v>4288</v>
      </c>
      <c r="I2211" s="232" t="s">
        <v>4288</v>
      </c>
      <c r="J2211" s="232" t="s">
        <v>4291</v>
      </c>
      <c r="K2211" s="230" t="s">
        <v>4346</v>
      </c>
      <c r="L2211" s="232" t="s">
        <v>4295</v>
      </c>
    </row>
    <row r="2212" spans="1:12" x14ac:dyDescent="0.3">
      <c r="A2212" s="230">
        <v>706211</v>
      </c>
      <c r="B2212" s="230" t="s">
        <v>2540</v>
      </c>
      <c r="C2212" s="230" t="s">
        <v>528</v>
      </c>
      <c r="D2212" s="230" t="s">
        <v>3297</v>
      </c>
      <c r="E2212" s="230">
        <v>2</v>
      </c>
      <c r="F2212" s="231">
        <v>31138</v>
      </c>
      <c r="G2212" s="230" t="s">
        <v>3269</v>
      </c>
      <c r="H2212" s="232" t="s">
        <v>4288</v>
      </c>
      <c r="I2212" s="232" t="s">
        <v>4288</v>
      </c>
      <c r="J2212" s="232" t="s">
        <v>4291</v>
      </c>
      <c r="K2212" s="230" t="s">
        <v>4346</v>
      </c>
      <c r="L2212" s="232" t="s">
        <v>4296</v>
      </c>
    </row>
    <row r="2213" spans="1:12" x14ac:dyDescent="0.3">
      <c r="A2213" s="230">
        <v>707066</v>
      </c>
      <c r="B2213" s="230" t="s">
        <v>2465</v>
      </c>
      <c r="C2213" s="230" t="s">
        <v>353</v>
      </c>
      <c r="D2213" s="230" t="s">
        <v>3887</v>
      </c>
      <c r="E2213" s="230">
        <v>2</v>
      </c>
      <c r="F2213" s="231">
        <v>31804</v>
      </c>
      <c r="G2213" s="230" t="s">
        <v>3504</v>
      </c>
      <c r="H2213" s="232" t="s">
        <v>4288</v>
      </c>
      <c r="I2213" s="232" t="s">
        <v>4288</v>
      </c>
      <c r="J2213" s="232" t="s">
        <v>4291</v>
      </c>
      <c r="K2213" s="230" t="s">
        <v>4346</v>
      </c>
      <c r="L2213" s="232" t="s">
        <v>4301</v>
      </c>
    </row>
    <row r="2214" spans="1:12" x14ac:dyDescent="0.3">
      <c r="A2214" s="230">
        <v>706410</v>
      </c>
      <c r="B2214" s="230" t="s">
        <v>2616</v>
      </c>
      <c r="C2214" s="230" t="s">
        <v>528</v>
      </c>
      <c r="D2214" s="230" t="s">
        <v>3879</v>
      </c>
      <c r="E2214" s="230">
        <v>2</v>
      </c>
      <c r="F2214" s="231">
        <v>30707</v>
      </c>
      <c r="G2214" s="230" t="s">
        <v>3880</v>
      </c>
      <c r="H2214" s="232" t="s">
        <v>4288</v>
      </c>
      <c r="I2214" s="232" t="s">
        <v>4292</v>
      </c>
      <c r="J2214" s="232" t="s">
        <v>4291</v>
      </c>
      <c r="K2214" s="230" t="s">
        <v>4346</v>
      </c>
      <c r="L2214" s="232" t="s">
        <v>4302</v>
      </c>
    </row>
    <row r="2215" spans="1:12" x14ac:dyDescent="0.3">
      <c r="A2215" s="230">
        <v>700960</v>
      </c>
      <c r="B2215" s="230" t="s">
        <v>768</v>
      </c>
      <c r="C2215" s="230" t="s">
        <v>71</v>
      </c>
      <c r="D2215" s="230" t="s">
        <v>3282</v>
      </c>
      <c r="E2215" s="230">
        <v>2</v>
      </c>
      <c r="F2215" s="231">
        <v>31414</v>
      </c>
      <c r="G2215" s="230" t="s">
        <v>3900</v>
      </c>
      <c r="H2215" s="232" t="s">
        <v>4288</v>
      </c>
      <c r="I2215" s="232" t="s">
        <v>4292</v>
      </c>
      <c r="J2215" s="232" t="s">
        <v>4291</v>
      </c>
      <c r="K2215" s="230" t="s">
        <v>4346</v>
      </c>
      <c r="L2215" s="232" t="s">
        <v>4303</v>
      </c>
    </row>
    <row r="2216" spans="1:12" x14ac:dyDescent="0.3">
      <c r="A2216" s="230">
        <v>706334</v>
      </c>
      <c r="B2216" s="230" t="s">
        <v>2585</v>
      </c>
      <c r="C2216" s="230" t="s">
        <v>212</v>
      </c>
      <c r="D2216" s="230" t="s">
        <v>3886</v>
      </c>
      <c r="E2216" s="230">
        <v>2</v>
      </c>
      <c r="F2216" s="231">
        <v>30689</v>
      </c>
      <c r="G2216" s="230" t="s">
        <v>261</v>
      </c>
      <c r="H2216" s="232" t="s">
        <v>4288</v>
      </c>
      <c r="I2216" s="232" t="s">
        <v>4292</v>
      </c>
      <c r="J2216" s="232" t="s">
        <v>4291</v>
      </c>
      <c r="K2216" s="230" t="s">
        <v>4346</v>
      </c>
      <c r="L2216" s="232" t="s">
        <v>4288</v>
      </c>
    </row>
    <row r="2217" spans="1:12" x14ac:dyDescent="0.3">
      <c r="A2217" s="230">
        <v>706060</v>
      </c>
      <c r="B2217" s="230" t="s">
        <v>2980</v>
      </c>
      <c r="C2217" s="230" t="s">
        <v>1811</v>
      </c>
      <c r="D2217" s="230" t="s">
        <v>3303</v>
      </c>
      <c r="E2217" s="230">
        <v>2</v>
      </c>
      <c r="F2217" s="231">
        <v>30735</v>
      </c>
      <c r="G2217" s="230" t="s">
        <v>3881</v>
      </c>
      <c r="H2217" s="232" t="s">
        <v>4288</v>
      </c>
      <c r="I2217" s="232" t="s">
        <v>4292</v>
      </c>
      <c r="J2217" s="232" t="s">
        <v>4291</v>
      </c>
      <c r="K2217" s="230" t="s">
        <v>4346</v>
      </c>
      <c r="L2217" s="232" t="s">
        <v>4292</v>
      </c>
    </row>
    <row r="2218" spans="1:12" x14ac:dyDescent="0.3">
      <c r="A2218" s="230">
        <v>705815</v>
      </c>
      <c r="B2218" s="230" t="s">
        <v>1048</v>
      </c>
      <c r="C2218" s="230" t="s">
        <v>321</v>
      </c>
      <c r="D2218" s="230" t="s">
        <v>3579</v>
      </c>
      <c r="E2218" s="230">
        <v>2</v>
      </c>
      <c r="F2218" s="231">
        <v>31075</v>
      </c>
      <c r="G2218" s="230" t="s">
        <v>261</v>
      </c>
      <c r="H2218" s="232" t="s">
        <v>4288</v>
      </c>
      <c r="I2218" s="232" t="s">
        <v>4292</v>
      </c>
      <c r="J2218" s="232" t="s">
        <v>4291</v>
      </c>
      <c r="K2218" s="230" t="s">
        <v>4346</v>
      </c>
      <c r="L2218" s="232" t="s">
        <v>4292</v>
      </c>
    </row>
    <row r="2219" spans="1:12" x14ac:dyDescent="0.3">
      <c r="A2219" s="230">
        <v>702660</v>
      </c>
      <c r="B2219" s="230" t="s">
        <v>2641</v>
      </c>
      <c r="C2219" s="230" t="s">
        <v>176</v>
      </c>
      <c r="D2219" s="230" t="s">
        <v>3592</v>
      </c>
      <c r="E2219" s="230">
        <v>2</v>
      </c>
      <c r="F2219" s="231">
        <v>30231</v>
      </c>
      <c r="G2219" s="230" t="s">
        <v>3871</v>
      </c>
      <c r="H2219" s="232" t="s">
        <v>4288</v>
      </c>
      <c r="I2219" s="232" t="s">
        <v>4297</v>
      </c>
      <c r="J2219" s="232" t="s">
        <v>4291</v>
      </c>
      <c r="K2219" s="230" t="s">
        <v>4346</v>
      </c>
      <c r="L2219" s="232" t="s">
        <v>4302</v>
      </c>
    </row>
    <row r="2220" spans="1:12" x14ac:dyDescent="0.3">
      <c r="A2220" s="230">
        <v>705814</v>
      </c>
      <c r="B2220" s="230" t="s">
        <v>862</v>
      </c>
      <c r="C2220" s="230" t="s">
        <v>330</v>
      </c>
      <c r="D2220" s="230" t="s">
        <v>3577</v>
      </c>
      <c r="E2220" s="230">
        <v>2</v>
      </c>
      <c r="F2220" s="231">
        <v>31262</v>
      </c>
      <c r="G2220" s="230" t="s">
        <v>3578</v>
      </c>
      <c r="H2220" s="232" t="s">
        <v>4288</v>
      </c>
      <c r="I2220" s="232" t="s">
        <v>4297</v>
      </c>
      <c r="J2220" s="232" t="s">
        <v>4291</v>
      </c>
      <c r="K2220" s="230" t="s">
        <v>4346</v>
      </c>
      <c r="L2220" s="232" t="s">
        <v>4288</v>
      </c>
    </row>
    <row r="2221" spans="1:12" x14ac:dyDescent="0.3">
      <c r="A2221" s="230">
        <v>704237</v>
      </c>
      <c r="B2221" s="230" t="s">
        <v>2741</v>
      </c>
      <c r="C2221" s="230" t="s">
        <v>416</v>
      </c>
      <c r="D2221" s="230" t="s">
        <v>3453</v>
      </c>
      <c r="E2221" s="230">
        <v>2</v>
      </c>
      <c r="F2221" s="231">
        <v>31331</v>
      </c>
      <c r="G2221" s="230" t="s">
        <v>261</v>
      </c>
      <c r="H2221" s="232" t="s">
        <v>4288</v>
      </c>
      <c r="I2221" s="232" t="s">
        <v>4294</v>
      </c>
      <c r="J2221" s="232" t="s">
        <v>4288</v>
      </c>
      <c r="K2221" s="230" t="s">
        <v>4345</v>
      </c>
      <c r="L2221" s="232" t="s">
        <v>4288</v>
      </c>
    </row>
    <row r="2222" spans="1:12" x14ac:dyDescent="0.3">
      <c r="A2222" s="230">
        <v>706850</v>
      </c>
      <c r="B2222" s="230" t="s">
        <v>3155</v>
      </c>
      <c r="C2222" s="230" t="s">
        <v>66</v>
      </c>
      <c r="D2222" s="230" t="s">
        <v>3755</v>
      </c>
      <c r="E2222" s="230">
        <v>2</v>
      </c>
      <c r="F2222" s="231">
        <v>30895</v>
      </c>
      <c r="G2222" s="230" t="s">
        <v>3756</v>
      </c>
      <c r="H2222" s="232" t="s">
        <v>4288</v>
      </c>
      <c r="I2222" s="232" t="s">
        <v>4288</v>
      </c>
      <c r="J2222" s="232" t="s">
        <v>4291</v>
      </c>
      <c r="K2222" s="230" t="s">
        <v>4345</v>
      </c>
      <c r="L2222" s="232" t="s">
        <v>4288</v>
      </c>
    </row>
    <row r="2223" spans="1:12" x14ac:dyDescent="0.3">
      <c r="A2223" s="230">
        <v>704944</v>
      </c>
      <c r="B2223" s="230" t="s">
        <v>831</v>
      </c>
      <c r="C2223" s="230" t="s">
        <v>120</v>
      </c>
      <c r="D2223" s="230" t="s">
        <v>3510</v>
      </c>
      <c r="E2223" s="230">
        <v>2</v>
      </c>
      <c r="F2223" s="231">
        <v>31329</v>
      </c>
      <c r="G2223" s="230" t="s">
        <v>3894</v>
      </c>
      <c r="H2223" s="232" t="s">
        <v>4288</v>
      </c>
      <c r="I2223" s="232" t="s">
        <v>4288</v>
      </c>
      <c r="J2223" s="232" t="s">
        <v>4291</v>
      </c>
      <c r="K2223" s="230" t="s">
        <v>4345</v>
      </c>
      <c r="L2223" s="232" t="s">
        <v>4288</v>
      </c>
    </row>
    <row r="2224" spans="1:12" x14ac:dyDescent="0.3">
      <c r="A2224" s="230">
        <v>706936</v>
      </c>
      <c r="B2224" s="230" t="s">
        <v>3182</v>
      </c>
      <c r="C2224" s="230" t="s">
        <v>63</v>
      </c>
      <c r="D2224" s="230" t="s">
        <v>3777</v>
      </c>
      <c r="E2224" s="230">
        <v>2</v>
      </c>
      <c r="F2224" s="231">
        <v>29476</v>
      </c>
      <c r="G2224" s="230" t="s">
        <v>3778</v>
      </c>
      <c r="H2224" s="232" t="s">
        <v>4288</v>
      </c>
      <c r="I2224" s="232" t="s">
        <v>4288</v>
      </c>
      <c r="J2224" s="232" t="s">
        <v>4291</v>
      </c>
      <c r="K2224" s="230" t="s">
        <v>4345</v>
      </c>
      <c r="L2224" s="232" t="s">
        <v>4298</v>
      </c>
    </row>
    <row r="2225" spans="1:12" x14ac:dyDescent="0.3">
      <c r="A2225" s="230">
        <v>706812</v>
      </c>
      <c r="B2225" s="230" t="s">
        <v>774</v>
      </c>
      <c r="C2225" s="230" t="s">
        <v>61</v>
      </c>
      <c r="D2225" s="230" t="s">
        <v>3887</v>
      </c>
      <c r="E2225" s="230">
        <v>2</v>
      </c>
      <c r="F2225" s="231">
        <v>30911</v>
      </c>
      <c r="G2225" s="230" t="s">
        <v>3888</v>
      </c>
      <c r="H2225" s="232" t="s">
        <v>4288</v>
      </c>
      <c r="I2225" s="232" t="s">
        <v>4288</v>
      </c>
      <c r="J2225" s="232" t="s">
        <v>4291</v>
      </c>
      <c r="K2225" s="230" t="s">
        <v>4345</v>
      </c>
      <c r="L2225" s="232" t="s">
        <v>4292</v>
      </c>
    </row>
    <row r="2226" spans="1:12" x14ac:dyDescent="0.3">
      <c r="A2226" s="230">
        <v>706316</v>
      </c>
      <c r="B2226" s="230" t="s">
        <v>2578</v>
      </c>
      <c r="C2226" s="230" t="s">
        <v>1320</v>
      </c>
      <c r="D2226" s="230" t="s">
        <v>3309</v>
      </c>
      <c r="E2226" s="230">
        <v>2</v>
      </c>
      <c r="F2226" s="231">
        <v>30354</v>
      </c>
      <c r="G2226" s="230" t="s">
        <v>261</v>
      </c>
      <c r="H2226" s="232" t="s">
        <v>4288</v>
      </c>
      <c r="I2226" s="232" t="s">
        <v>4288</v>
      </c>
      <c r="J2226" s="232" t="s">
        <v>4291</v>
      </c>
      <c r="K2226" s="230" t="s">
        <v>4345</v>
      </c>
      <c r="L2226" s="232" t="s">
        <v>4292</v>
      </c>
    </row>
    <row r="2227" spans="1:12" x14ac:dyDescent="0.3">
      <c r="A2227" s="230">
        <v>705543</v>
      </c>
      <c r="B2227" s="230" t="s">
        <v>2867</v>
      </c>
      <c r="C2227" s="230" t="s">
        <v>64</v>
      </c>
      <c r="D2227" s="230" t="s">
        <v>3545</v>
      </c>
      <c r="E2227" s="230">
        <v>2</v>
      </c>
      <c r="F2227" s="231">
        <v>32081</v>
      </c>
      <c r="G2227" s="230" t="s">
        <v>3916</v>
      </c>
      <c r="H2227" s="232" t="s">
        <v>4288</v>
      </c>
      <c r="I2227" s="232" t="s">
        <v>4292</v>
      </c>
      <c r="J2227" s="232" t="s">
        <v>4291</v>
      </c>
      <c r="K2227" s="230" t="s">
        <v>4345</v>
      </c>
      <c r="L2227" s="232" t="s">
        <v>4297</v>
      </c>
    </row>
    <row r="2228" spans="1:12" x14ac:dyDescent="0.3">
      <c r="A2228" s="230">
        <v>705707</v>
      </c>
      <c r="B2228" s="230" t="s">
        <v>818</v>
      </c>
      <c r="C2228" s="230" t="s">
        <v>479</v>
      </c>
      <c r="D2228" s="230" t="s">
        <v>3491</v>
      </c>
      <c r="E2228" s="230">
        <v>2</v>
      </c>
      <c r="F2228" s="231">
        <v>29240</v>
      </c>
      <c r="G2228" s="230" t="s">
        <v>3560</v>
      </c>
      <c r="H2228" s="232" t="s">
        <v>4288</v>
      </c>
      <c r="I2228" s="232" t="s">
        <v>4292</v>
      </c>
      <c r="J2228" s="232" t="s">
        <v>4291</v>
      </c>
      <c r="K2228" s="230" t="s">
        <v>4345</v>
      </c>
      <c r="L2228" s="232" t="s">
        <v>4301</v>
      </c>
    </row>
    <row r="2229" spans="1:12" x14ac:dyDescent="0.3">
      <c r="A2229" s="230">
        <v>706329</v>
      </c>
      <c r="B2229" s="230" t="s">
        <v>2582</v>
      </c>
      <c r="C2229" s="230" t="s">
        <v>103</v>
      </c>
      <c r="D2229" s="230" t="s">
        <v>3637</v>
      </c>
      <c r="E2229" s="230">
        <v>2</v>
      </c>
      <c r="F2229" s="231">
        <v>30449</v>
      </c>
      <c r="G2229" s="230" t="s">
        <v>3638</v>
      </c>
      <c r="H2229" s="232" t="s">
        <v>4288</v>
      </c>
      <c r="I2229" s="232" t="s">
        <v>4293</v>
      </c>
      <c r="J2229" s="232" t="s">
        <v>4291</v>
      </c>
      <c r="K2229" s="230" t="s">
        <v>4345</v>
      </c>
      <c r="L2229" s="232" t="s">
        <v>4301</v>
      </c>
    </row>
    <row r="2230" spans="1:12" x14ac:dyDescent="0.3">
      <c r="A2230" s="230">
        <v>704913</v>
      </c>
      <c r="B2230" s="230" t="s">
        <v>2800</v>
      </c>
      <c r="C2230" s="230" t="s">
        <v>182</v>
      </c>
      <c r="D2230" s="230" t="s">
        <v>3506</v>
      </c>
      <c r="E2230" s="230">
        <v>2</v>
      </c>
      <c r="F2230" s="231">
        <v>30298</v>
      </c>
      <c r="G2230" s="230" t="s">
        <v>3507</v>
      </c>
      <c r="H2230" s="232" t="s">
        <v>4288</v>
      </c>
      <c r="I2230" s="232" t="s">
        <v>4294</v>
      </c>
      <c r="J2230" s="232" t="s">
        <v>4291</v>
      </c>
      <c r="K2230" s="230" t="s">
        <v>4345</v>
      </c>
      <c r="L2230" s="232" t="s">
        <v>4302</v>
      </c>
    </row>
    <row r="2231" spans="1:12" x14ac:dyDescent="0.3">
      <c r="A2231" s="230">
        <v>706719</v>
      </c>
      <c r="B2231" s="230" t="s">
        <v>3108</v>
      </c>
      <c r="C2231" s="230" t="s">
        <v>455</v>
      </c>
      <c r="D2231" s="230" t="s">
        <v>3718</v>
      </c>
      <c r="E2231" s="230">
        <v>2</v>
      </c>
      <c r="F2231" s="231">
        <v>30225</v>
      </c>
      <c r="G2231" s="230" t="s">
        <v>3719</v>
      </c>
      <c r="H2231" s="232" t="s">
        <v>4288</v>
      </c>
      <c r="I2231" s="232" t="s">
        <v>4295</v>
      </c>
      <c r="J2231" s="232" t="s">
        <v>4291</v>
      </c>
      <c r="K2231" s="230" t="s">
        <v>4345</v>
      </c>
      <c r="L2231" s="232" t="s">
        <v>4302</v>
      </c>
    </row>
    <row r="2232" spans="1:12" x14ac:dyDescent="0.3">
      <c r="A2232" s="230">
        <v>706149</v>
      </c>
      <c r="B2232" s="230" t="s">
        <v>3003</v>
      </c>
      <c r="C2232" s="230" t="s">
        <v>167</v>
      </c>
      <c r="D2232" s="230" t="s">
        <v>3608</v>
      </c>
      <c r="E2232" s="230">
        <v>2</v>
      </c>
      <c r="F2232" s="231">
        <v>28826</v>
      </c>
      <c r="G2232" s="230" t="s">
        <v>261</v>
      </c>
      <c r="H2232" s="232" t="s">
        <v>4288</v>
      </c>
      <c r="I2232" s="232" t="s">
        <v>4297</v>
      </c>
      <c r="J2232" s="232" t="s">
        <v>4291</v>
      </c>
      <c r="K2232" s="230" t="s">
        <v>4345</v>
      </c>
      <c r="L2232" s="232" t="s">
        <v>4288</v>
      </c>
    </row>
    <row r="2233" spans="1:12" x14ac:dyDescent="0.3">
      <c r="A2233" s="230">
        <v>706074</v>
      </c>
      <c r="B2233" s="230" t="s">
        <v>2984</v>
      </c>
      <c r="C2233" s="230" t="s">
        <v>82</v>
      </c>
      <c r="D2233" s="230" t="s">
        <v>3600</v>
      </c>
      <c r="E2233" s="230">
        <v>2</v>
      </c>
      <c r="F2233" s="231">
        <v>31196</v>
      </c>
      <c r="G2233" s="230" t="s">
        <v>261</v>
      </c>
      <c r="H2233" s="232" t="s">
        <v>4288</v>
      </c>
      <c r="I2233" s="232" t="s">
        <v>4297</v>
      </c>
      <c r="J2233" s="232" t="s">
        <v>4291</v>
      </c>
      <c r="K2233" s="230" t="s">
        <v>4345</v>
      </c>
      <c r="L2233" s="232" t="s">
        <v>4292</v>
      </c>
    </row>
    <row r="2234" spans="1:12" x14ac:dyDescent="0.3">
      <c r="A2234" s="230">
        <v>706980</v>
      </c>
      <c r="B2234" s="230" t="s">
        <v>2449</v>
      </c>
      <c r="C2234" s="230" t="s">
        <v>79</v>
      </c>
      <c r="D2234" s="230" t="s">
        <v>3882</v>
      </c>
      <c r="E2234" s="230">
        <v>2</v>
      </c>
      <c r="F2234" s="231">
        <v>30822</v>
      </c>
      <c r="G2234" s="230" t="s">
        <v>261</v>
      </c>
      <c r="H2234" s="232" t="s">
        <v>4288</v>
      </c>
      <c r="I2234" s="232" t="s">
        <v>4288</v>
      </c>
      <c r="J2234" s="232" t="s">
        <v>4288</v>
      </c>
      <c r="K2234" s="230" t="s">
        <v>4344</v>
      </c>
      <c r="L2234" s="232" t="s">
        <v>4288</v>
      </c>
    </row>
    <row r="2235" spans="1:12" x14ac:dyDescent="0.3">
      <c r="A2235" s="230">
        <v>702969</v>
      </c>
      <c r="B2235" s="230" t="s">
        <v>2659</v>
      </c>
      <c r="C2235" s="230" t="s">
        <v>134</v>
      </c>
      <c r="D2235" s="230" t="s">
        <v>3355</v>
      </c>
      <c r="E2235" s="230">
        <v>2</v>
      </c>
      <c r="F2235" s="231">
        <v>30575</v>
      </c>
      <c r="G2235" s="230" t="s">
        <v>3356</v>
      </c>
      <c r="H2235" s="232" t="s">
        <v>4288</v>
      </c>
      <c r="I2235" s="232" t="s">
        <v>4294</v>
      </c>
      <c r="J2235" s="232" t="s">
        <v>4288</v>
      </c>
      <c r="K2235" s="230" t="s">
        <v>4344</v>
      </c>
      <c r="L2235" s="232" t="s">
        <v>4288</v>
      </c>
    </row>
    <row r="2236" spans="1:12" x14ac:dyDescent="0.3">
      <c r="A2236" s="230">
        <v>706853</v>
      </c>
      <c r="B2236" s="230" t="s">
        <v>2491</v>
      </c>
      <c r="C2236" s="230" t="s">
        <v>77</v>
      </c>
      <c r="D2236" s="230" t="s">
        <v>3758</v>
      </c>
      <c r="E2236" s="230">
        <v>2</v>
      </c>
      <c r="F2236" s="231">
        <v>28788</v>
      </c>
      <c r="G2236" s="230" t="s">
        <v>3759</v>
      </c>
      <c r="H2236" s="232" t="s">
        <v>4288</v>
      </c>
      <c r="I2236" s="232" t="s">
        <v>4288</v>
      </c>
      <c r="J2236" s="232" t="s">
        <v>4291</v>
      </c>
      <c r="K2236" s="230" t="s">
        <v>4344</v>
      </c>
      <c r="L2236" s="232" t="s">
        <v>4293</v>
      </c>
    </row>
    <row r="2237" spans="1:12" x14ac:dyDescent="0.3">
      <c r="A2237" s="230">
        <v>707000</v>
      </c>
      <c r="B2237" s="230" t="s">
        <v>2456</v>
      </c>
      <c r="C2237" s="230" t="s">
        <v>93</v>
      </c>
      <c r="D2237" s="230" t="s">
        <v>3897</v>
      </c>
      <c r="E2237" s="230">
        <v>2</v>
      </c>
      <c r="F2237" s="231">
        <v>31382</v>
      </c>
      <c r="G2237" s="230" t="s">
        <v>261</v>
      </c>
      <c r="H2237" s="232" t="s">
        <v>4288</v>
      </c>
      <c r="I2237" s="232" t="s">
        <v>4288</v>
      </c>
      <c r="J2237" s="232" t="s">
        <v>4291</v>
      </c>
      <c r="K2237" s="230" t="s">
        <v>4344</v>
      </c>
      <c r="L2237" s="232" t="s">
        <v>4288</v>
      </c>
    </row>
    <row r="2238" spans="1:12" x14ac:dyDescent="0.3">
      <c r="A2238" s="230">
        <v>706389</v>
      </c>
      <c r="B2238" s="230" t="s">
        <v>2606</v>
      </c>
      <c r="C2238" s="230" t="s">
        <v>240</v>
      </c>
      <c r="D2238" s="230" t="s">
        <v>3650</v>
      </c>
      <c r="E2238" s="230">
        <v>2</v>
      </c>
      <c r="F2238" s="231">
        <v>30331</v>
      </c>
      <c r="G2238" s="230" t="s">
        <v>261</v>
      </c>
      <c r="H2238" s="232" t="s">
        <v>4288</v>
      </c>
      <c r="I2238" s="232" t="s">
        <v>4288</v>
      </c>
      <c r="J2238" s="232" t="s">
        <v>4291</v>
      </c>
      <c r="K2238" s="230" t="s">
        <v>4344</v>
      </c>
      <c r="L2238" s="232" t="s">
        <v>4288</v>
      </c>
    </row>
    <row r="2239" spans="1:12" x14ac:dyDescent="0.3">
      <c r="A2239" s="230">
        <v>706863</v>
      </c>
      <c r="B2239" s="230" t="s">
        <v>3159</v>
      </c>
      <c r="C2239" s="230" t="s">
        <v>3160</v>
      </c>
      <c r="D2239" s="230" t="s">
        <v>3276</v>
      </c>
      <c r="E2239" s="230">
        <v>2</v>
      </c>
      <c r="F2239" s="231">
        <v>30700</v>
      </c>
      <c r="G2239" s="230" t="s">
        <v>261</v>
      </c>
      <c r="H2239" s="232" t="s">
        <v>4288</v>
      </c>
      <c r="I2239" s="232" t="s">
        <v>4293</v>
      </c>
      <c r="J2239" s="232" t="s">
        <v>4291</v>
      </c>
      <c r="K2239" s="230" t="s">
        <v>4344</v>
      </c>
      <c r="L2239" s="232" t="s">
        <v>4288</v>
      </c>
    </row>
    <row r="2240" spans="1:12" x14ac:dyDescent="0.3">
      <c r="A2240" s="230">
        <v>705861</v>
      </c>
      <c r="B2240" s="230" t="s">
        <v>2940</v>
      </c>
      <c r="C2240" s="230" t="s">
        <v>296</v>
      </c>
      <c r="D2240" s="230" t="s">
        <v>3584</v>
      </c>
      <c r="E2240" s="230">
        <v>2</v>
      </c>
      <c r="F2240" s="231">
        <v>29293</v>
      </c>
      <c r="G2240" s="230" t="s">
        <v>3285</v>
      </c>
      <c r="H2240" s="232" t="s">
        <v>4288</v>
      </c>
      <c r="I2240" s="232" t="s">
        <v>4294</v>
      </c>
      <c r="J2240" s="232" t="s">
        <v>4291</v>
      </c>
      <c r="K2240" s="230" t="s">
        <v>4344</v>
      </c>
      <c r="L2240" s="232" t="s">
        <v>4303</v>
      </c>
    </row>
    <row r="2241" spans="1:12" x14ac:dyDescent="0.3">
      <c r="A2241" s="230">
        <v>705866</v>
      </c>
      <c r="B2241" s="230" t="s">
        <v>1051</v>
      </c>
      <c r="C2241" s="230" t="s">
        <v>296</v>
      </c>
      <c r="D2241" s="230" t="s">
        <v>3856</v>
      </c>
      <c r="E2241" s="230">
        <v>2</v>
      </c>
      <c r="F2241" s="231">
        <v>29186</v>
      </c>
      <c r="G2241" s="230" t="s">
        <v>3857</v>
      </c>
      <c r="H2241" s="232" t="s">
        <v>4288</v>
      </c>
      <c r="I2241" s="232" t="s">
        <v>4295</v>
      </c>
      <c r="J2241" s="232" t="s">
        <v>4291</v>
      </c>
      <c r="K2241" s="230" t="s">
        <v>4344</v>
      </c>
      <c r="L2241" s="232" t="s">
        <v>4292</v>
      </c>
    </row>
    <row r="2242" spans="1:12" x14ac:dyDescent="0.3">
      <c r="A2242" s="230">
        <v>704346</v>
      </c>
      <c r="B2242" s="230" t="s">
        <v>432</v>
      </c>
      <c r="C2242" s="230" t="s">
        <v>475</v>
      </c>
      <c r="D2242" s="230" t="s">
        <v>3265</v>
      </c>
      <c r="E2242" s="230">
        <v>2</v>
      </c>
      <c r="F2242" s="231">
        <v>30645</v>
      </c>
      <c r="G2242" s="230" t="s">
        <v>261</v>
      </c>
      <c r="H2242" s="232" t="s">
        <v>4288</v>
      </c>
      <c r="I2242" s="232" t="s">
        <v>4295</v>
      </c>
      <c r="J2242" s="232" t="s">
        <v>4291</v>
      </c>
      <c r="K2242" s="230" t="s">
        <v>4344</v>
      </c>
      <c r="L2242" s="232" t="s">
        <v>4292</v>
      </c>
    </row>
    <row r="2243" spans="1:12" x14ac:dyDescent="0.3">
      <c r="A2243" s="230">
        <v>707135</v>
      </c>
      <c r="B2243" s="230" t="s">
        <v>885</v>
      </c>
      <c r="C2243" s="230" t="s">
        <v>490</v>
      </c>
      <c r="D2243" s="230" t="s">
        <v>3873</v>
      </c>
      <c r="E2243" s="230">
        <v>2</v>
      </c>
      <c r="F2243" s="231">
        <v>30545</v>
      </c>
      <c r="G2243" s="230" t="s">
        <v>3549</v>
      </c>
      <c r="H2243" s="232" t="s">
        <v>4288</v>
      </c>
      <c r="I2243" s="232" t="s">
        <v>4288</v>
      </c>
      <c r="J2243" s="232" t="s">
        <v>4288</v>
      </c>
      <c r="K2243" s="230" t="s">
        <v>4343</v>
      </c>
      <c r="L2243" s="232" t="s">
        <v>4292</v>
      </c>
    </row>
    <row r="2244" spans="1:12" x14ac:dyDescent="0.3">
      <c r="A2244" s="230">
        <v>706807</v>
      </c>
      <c r="B2244" s="230" t="s">
        <v>2415</v>
      </c>
      <c r="C2244" s="230" t="s">
        <v>66</v>
      </c>
      <c r="D2244" s="230" t="s">
        <v>3877</v>
      </c>
      <c r="E2244" s="230">
        <v>2</v>
      </c>
      <c r="F2244" s="231">
        <v>30640</v>
      </c>
      <c r="G2244" s="230" t="s">
        <v>261</v>
      </c>
      <c r="H2244" s="232" t="s">
        <v>4288</v>
      </c>
      <c r="I2244" s="232" t="s">
        <v>4288</v>
      </c>
      <c r="J2244" s="232" t="s">
        <v>4291</v>
      </c>
      <c r="K2244" s="230" t="s">
        <v>4343</v>
      </c>
      <c r="L2244" s="232" t="s">
        <v>4288</v>
      </c>
    </row>
    <row r="2245" spans="1:12" x14ac:dyDescent="0.3">
      <c r="A2245" s="230">
        <v>707099</v>
      </c>
      <c r="B2245" s="230" t="s">
        <v>3241</v>
      </c>
      <c r="C2245" s="230" t="s">
        <v>328</v>
      </c>
      <c r="D2245" s="230" t="s">
        <v>3816</v>
      </c>
      <c r="E2245" s="230">
        <v>2</v>
      </c>
      <c r="F2245" s="231">
        <v>30363</v>
      </c>
      <c r="G2245" s="230" t="s">
        <v>261</v>
      </c>
      <c r="H2245" s="232" t="s">
        <v>4291</v>
      </c>
      <c r="I2245" s="232" t="s">
        <v>4288</v>
      </c>
      <c r="J2245" s="232" t="s">
        <v>4291</v>
      </c>
      <c r="K2245" s="230" t="s">
        <v>4343</v>
      </c>
      <c r="L2245" s="232" t="s">
        <v>4292</v>
      </c>
    </row>
    <row r="2246" spans="1:12" x14ac:dyDescent="0.3">
      <c r="A2246" s="230">
        <v>707067</v>
      </c>
      <c r="B2246" s="230" t="s">
        <v>2466</v>
      </c>
      <c r="C2246" s="230" t="s">
        <v>112</v>
      </c>
      <c r="D2246" s="230" t="s">
        <v>3566</v>
      </c>
      <c r="E2246" s="230">
        <v>2</v>
      </c>
      <c r="F2246" s="231">
        <v>29175</v>
      </c>
      <c r="G2246" s="230" t="s">
        <v>3416</v>
      </c>
      <c r="H2246" s="232" t="s">
        <v>4288</v>
      </c>
      <c r="I2246" s="232" t="s">
        <v>4288</v>
      </c>
      <c r="J2246" s="232" t="s">
        <v>4291</v>
      </c>
      <c r="K2246" s="230" t="s">
        <v>4343</v>
      </c>
      <c r="L2246" s="232" t="s">
        <v>4292</v>
      </c>
    </row>
    <row r="2247" spans="1:12" x14ac:dyDescent="0.3">
      <c r="A2247" s="230">
        <v>706926</v>
      </c>
      <c r="B2247" s="230" t="s">
        <v>2497</v>
      </c>
      <c r="C2247" s="230" t="s">
        <v>93</v>
      </c>
      <c r="D2247" s="230" t="s">
        <v>3870</v>
      </c>
      <c r="E2247" s="230">
        <v>2</v>
      </c>
      <c r="F2247" s="231">
        <v>30191</v>
      </c>
      <c r="G2247" s="230" t="s">
        <v>3277</v>
      </c>
      <c r="H2247" s="232" t="s">
        <v>4288</v>
      </c>
      <c r="I2247" s="232" t="s">
        <v>4288</v>
      </c>
      <c r="J2247" s="232" t="s">
        <v>4291</v>
      </c>
      <c r="K2247" s="230" t="s">
        <v>4343</v>
      </c>
      <c r="L2247" s="232" t="s">
        <v>4292</v>
      </c>
    </row>
    <row r="2248" spans="1:12" x14ac:dyDescent="0.3">
      <c r="A2248" s="230">
        <v>704198</v>
      </c>
      <c r="B2248" s="230" t="s">
        <v>2737</v>
      </c>
      <c r="C2248" s="230" t="s">
        <v>146</v>
      </c>
      <c r="D2248" s="230" t="s">
        <v>207</v>
      </c>
      <c r="E2248" s="230">
        <v>2</v>
      </c>
      <c r="F2248" s="231">
        <v>28277</v>
      </c>
      <c r="G2248" s="230" t="s">
        <v>261</v>
      </c>
      <c r="H2248" s="232" t="s">
        <v>4288</v>
      </c>
      <c r="I2248" s="232" t="s">
        <v>4292</v>
      </c>
      <c r="J2248" s="232" t="s">
        <v>4291</v>
      </c>
      <c r="K2248" s="230" t="s">
        <v>4343</v>
      </c>
      <c r="L2248" s="232" t="s">
        <v>4288</v>
      </c>
    </row>
    <row r="2249" spans="1:12" x14ac:dyDescent="0.3">
      <c r="A2249" s="230">
        <v>706950</v>
      </c>
      <c r="B2249" s="230" t="s">
        <v>1016</v>
      </c>
      <c r="C2249" s="230" t="s">
        <v>66</v>
      </c>
      <c r="D2249" s="230" t="s">
        <v>3445</v>
      </c>
      <c r="E2249" s="230">
        <v>2</v>
      </c>
      <c r="F2249" s="231">
        <v>30317</v>
      </c>
      <c r="G2249" s="230" t="s">
        <v>281</v>
      </c>
      <c r="H2249" s="232" t="s">
        <v>4288</v>
      </c>
      <c r="I2249" s="232" t="s">
        <v>4288</v>
      </c>
      <c r="J2249" s="232" t="s">
        <v>4288</v>
      </c>
      <c r="K2249" s="230" t="s">
        <v>4342</v>
      </c>
      <c r="L2249" s="232" t="s">
        <v>4298</v>
      </c>
    </row>
    <row r="2250" spans="1:12" x14ac:dyDescent="0.3">
      <c r="A2250" s="230">
        <v>706112</v>
      </c>
      <c r="B2250" s="230" t="s">
        <v>2992</v>
      </c>
      <c r="C2250" s="230" t="s">
        <v>2993</v>
      </c>
      <c r="D2250" s="230" t="s">
        <v>3604</v>
      </c>
      <c r="E2250" s="230">
        <v>2</v>
      </c>
      <c r="F2250" s="231">
        <v>30140</v>
      </c>
      <c r="G2250" s="230" t="s">
        <v>261</v>
      </c>
      <c r="H2250" s="232" t="s">
        <v>4288</v>
      </c>
      <c r="I2250" s="232" t="s">
        <v>4292</v>
      </c>
      <c r="J2250" s="232" t="s">
        <v>4288</v>
      </c>
      <c r="K2250" s="230" t="s">
        <v>4342</v>
      </c>
      <c r="L2250" s="232" t="s">
        <v>4292</v>
      </c>
    </row>
    <row r="2251" spans="1:12" x14ac:dyDescent="0.3">
      <c r="A2251" s="230">
        <v>700881</v>
      </c>
      <c r="B2251" s="230" t="s">
        <v>2621</v>
      </c>
      <c r="C2251" s="230" t="s">
        <v>68</v>
      </c>
      <c r="D2251" s="230" t="s">
        <v>3276</v>
      </c>
      <c r="E2251" s="230">
        <v>2</v>
      </c>
      <c r="F2251" s="231">
        <v>29221</v>
      </c>
      <c r="G2251" s="230" t="s">
        <v>272</v>
      </c>
      <c r="H2251" s="232" t="s">
        <v>4288</v>
      </c>
      <c r="I2251" s="232" t="s">
        <v>4294</v>
      </c>
      <c r="J2251" s="232" t="s">
        <v>4288</v>
      </c>
      <c r="K2251" s="230" t="s">
        <v>4342</v>
      </c>
      <c r="L2251" s="232" t="s">
        <v>4293</v>
      </c>
    </row>
    <row r="2252" spans="1:12" x14ac:dyDescent="0.3">
      <c r="A2252" s="230">
        <v>701989</v>
      </c>
      <c r="B2252" s="230" t="s">
        <v>432</v>
      </c>
      <c r="C2252" s="230" t="s">
        <v>68</v>
      </c>
      <c r="D2252" s="230" t="s">
        <v>3315</v>
      </c>
      <c r="E2252" s="230">
        <v>2</v>
      </c>
      <c r="F2252" s="231">
        <v>29745</v>
      </c>
      <c r="G2252" s="230" t="s">
        <v>274</v>
      </c>
      <c r="H2252" s="232" t="s">
        <v>4288</v>
      </c>
      <c r="I2252" s="232" t="s">
        <v>4295</v>
      </c>
      <c r="J2252" s="232" t="s">
        <v>4288</v>
      </c>
      <c r="K2252" s="230" t="s">
        <v>4342</v>
      </c>
      <c r="L2252" s="232" t="s">
        <v>4288</v>
      </c>
    </row>
    <row r="2253" spans="1:12" x14ac:dyDescent="0.3">
      <c r="A2253" s="230">
        <v>706691</v>
      </c>
      <c r="B2253" s="230" t="s">
        <v>784</v>
      </c>
      <c r="C2253" s="230" t="s">
        <v>484</v>
      </c>
      <c r="D2253" s="230" t="s">
        <v>3711</v>
      </c>
      <c r="E2253" s="230">
        <v>2</v>
      </c>
      <c r="F2253" s="231">
        <v>28374</v>
      </c>
      <c r="G2253" s="230" t="s">
        <v>3712</v>
      </c>
      <c r="H2253" s="232" t="s">
        <v>4288</v>
      </c>
      <c r="I2253" s="232" t="s">
        <v>4288</v>
      </c>
      <c r="J2253" s="232" t="s">
        <v>4291</v>
      </c>
      <c r="K2253" s="230" t="s">
        <v>4342</v>
      </c>
      <c r="L2253" s="232" t="s">
        <v>4293</v>
      </c>
    </row>
    <row r="2254" spans="1:12" x14ac:dyDescent="0.3">
      <c r="A2254" s="230">
        <v>707053</v>
      </c>
      <c r="B2254" s="230" t="s">
        <v>2504</v>
      </c>
      <c r="C2254" s="230" t="s">
        <v>438</v>
      </c>
      <c r="D2254" s="230" t="s">
        <v>3833</v>
      </c>
      <c r="E2254" s="230">
        <v>2</v>
      </c>
      <c r="F2254" s="231">
        <v>26306</v>
      </c>
      <c r="G2254" s="230" t="s">
        <v>3834</v>
      </c>
      <c r="H2254" s="232" t="s">
        <v>4288</v>
      </c>
      <c r="I2254" s="232" t="s">
        <v>4288</v>
      </c>
      <c r="J2254" s="232" t="s">
        <v>4291</v>
      </c>
      <c r="K2254" s="230" t="s">
        <v>4342</v>
      </c>
      <c r="L2254" s="232" t="s">
        <v>4288</v>
      </c>
    </row>
    <row r="2255" spans="1:12" x14ac:dyDescent="0.3">
      <c r="A2255" s="230">
        <v>706913</v>
      </c>
      <c r="B2255" s="230" t="s">
        <v>1069</v>
      </c>
      <c r="C2255" s="230" t="s">
        <v>64</v>
      </c>
      <c r="D2255" s="230" t="s">
        <v>3773</v>
      </c>
      <c r="E2255" s="230">
        <v>2</v>
      </c>
      <c r="F2255" s="231">
        <v>28685</v>
      </c>
      <c r="G2255" s="230" t="s">
        <v>3774</v>
      </c>
      <c r="H2255" s="232" t="s">
        <v>4288</v>
      </c>
      <c r="I2255" s="232" t="s">
        <v>4288</v>
      </c>
      <c r="J2255" s="232" t="s">
        <v>4291</v>
      </c>
      <c r="K2255" s="230" t="s">
        <v>4342</v>
      </c>
      <c r="L2255" s="232" t="s">
        <v>4288</v>
      </c>
    </row>
    <row r="2256" spans="1:12" x14ac:dyDescent="0.3">
      <c r="A2256" s="230">
        <v>706916</v>
      </c>
      <c r="B2256" s="230" t="s">
        <v>2496</v>
      </c>
      <c r="C2256" s="230" t="s">
        <v>97</v>
      </c>
      <c r="D2256" s="230" t="s">
        <v>3854</v>
      </c>
      <c r="E2256" s="230">
        <v>2</v>
      </c>
      <c r="F2256" s="231">
        <v>29091</v>
      </c>
      <c r="G2256" s="230" t="s">
        <v>261</v>
      </c>
      <c r="H2256" s="232" t="s">
        <v>4288</v>
      </c>
      <c r="I2256" s="232" t="s">
        <v>4288</v>
      </c>
      <c r="J2256" s="232" t="s">
        <v>4291</v>
      </c>
      <c r="K2256" s="230" t="s">
        <v>4342</v>
      </c>
      <c r="L2256" s="232" t="s">
        <v>4292</v>
      </c>
    </row>
    <row r="2257" spans="1:12" x14ac:dyDescent="0.3">
      <c r="A2257" s="230">
        <v>705572</v>
      </c>
      <c r="B2257" s="230" t="s">
        <v>1105</v>
      </c>
      <c r="C2257" s="230" t="s">
        <v>603</v>
      </c>
      <c r="D2257" s="230" t="s">
        <v>3548</v>
      </c>
      <c r="E2257" s="230">
        <v>2</v>
      </c>
      <c r="F2257" s="231">
        <v>29591</v>
      </c>
      <c r="G2257" s="230" t="s">
        <v>261</v>
      </c>
      <c r="H2257" s="232" t="s">
        <v>4288</v>
      </c>
      <c r="I2257" s="232" t="s">
        <v>4288</v>
      </c>
      <c r="J2257" s="232" t="s">
        <v>4291</v>
      </c>
      <c r="K2257" s="230" t="s">
        <v>4342</v>
      </c>
      <c r="L2257" s="232" t="s">
        <v>4292</v>
      </c>
    </row>
    <row r="2258" spans="1:12" x14ac:dyDescent="0.3">
      <c r="A2258" s="230">
        <v>706819</v>
      </c>
      <c r="B2258" s="230" t="s">
        <v>3143</v>
      </c>
      <c r="C2258" s="230" t="s">
        <v>68</v>
      </c>
      <c r="D2258" s="230" t="s">
        <v>3491</v>
      </c>
      <c r="E2258" s="230">
        <v>2</v>
      </c>
      <c r="F2258" s="231">
        <v>28569</v>
      </c>
      <c r="H2258" s="232" t="s">
        <v>4288</v>
      </c>
      <c r="I2258" s="232" t="s">
        <v>4288</v>
      </c>
      <c r="J2258" s="232" t="s">
        <v>4291</v>
      </c>
      <c r="K2258" s="230" t="s">
        <v>4342</v>
      </c>
      <c r="L2258" s="232" t="s">
        <v>4299</v>
      </c>
    </row>
    <row r="2259" spans="1:12" x14ac:dyDescent="0.3">
      <c r="A2259" s="230">
        <v>705813</v>
      </c>
      <c r="B2259" s="230" t="s">
        <v>2930</v>
      </c>
      <c r="C2259" s="230" t="s">
        <v>66</v>
      </c>
      <c r="D2259" s="230" t="s">
        <v>3861</v>
      </c>
      <c r="E2259" s="230">
        <v>2</v>
      </c>
      <c r="F2259" s="231">
        <v>29460</v>
      </c>
      <c r="G2259" s="230" t="s">
        <v>3576</v>
      </c>
      <c r="H2259" s="232" t="s">
        <v>4288</v>
      </c>
      <c r="I2259" s="232" t="s">
        <v>4292</v>
      </c>
      <c r="J2259" s="232" t="s">
        <v>4291</v>
      </c>
      <c r="K2259" s="230" t="s">
        <v>4342</v>
      </c>
      <c r="L2259" s="232" t="s">
        <v>4298</v>
      </c>
    </row>
    <row r="2260" spans="1:12" x14ac:dyDescent="0.3">
      <c r="A2260" s="230">
        <v>704614</v>
      </c>
      <c r="B2260" s="230" t="s">
        <v>2772</v>
      </c>
      <c r="C2260" s="230" t="s">
        <v>88</v>
      </c>
      <c r="D2260" s="230" t="s">
        <v>3279</v>
      </c>
      <c r="E2260" s="230">
        <v>2</v>
      </c>
      <c r="F2260" s="231">
        <v>27384</v>
      </c>
      <c r="G2260" s="230" t="s">
        <v>3270</v>
      </c>
      <c r="H2260" s="232" t="s">
        <v>4288</v>
      </c>
      <c r="I2260" s="232" t="s">
        <v>4293</v>
      </c>
      <c r="J2260" s="232" t="s">
        <v>4291</v>
      </c>
      <c r="K2260" s="230" t="s">
        <v>4342</v>
      </c>
      <c r="L2260" s="232" t="s">
        <v>4292</v>
      </c>
    </row>
    <row r="2261" spans="1:12" x14ac:dyDescent="0.3">
      <c r="A2261" s="230">
        <v>706872</v>
      </c>
      <c r="B2261" s="230" t="s">
        <v>3164</v>
      </c>
      <c r="C2261" s="230" t="s">
        <v>198</v>
      </c>
      <c r="D2261" s="230" t="s">
        <v>3419</v>
      </c>
      <c r="E2261" s="230">
        <v>2</v>
      </c>
      <c r="F2261" s="231">
        <v>29619</v>
      </c>
      <c r="G2261" s="230" t="s">
        <v>261</v>
      </c>
      <c r="H2261" s="232" t="s">
        <v>4288</v>
      </c>
      <c r="I2261" s="232" t="s">
        <v>4293</v>
      </c>
      <c r="J2261" s="232" t="s">
        <v>4291</v>
      </c>
      <c r="K2261" s="230" t="s">
        <v>4342</v>
      </c>
      <c r="L2261" s="232" t="s">
        <v>4299</v>
      </c>
    </row>
    <row r="2262" spans="1:12" x14ac:dyDescent="0.3">
      <c r="A2262" s="230">
        <v>703101</v>
      </c>
      <c r="B2262" s="230" t="s">
        <v>2666</v>
      </c>
      <c r="C2262" s="230" t="s">
        <v>548</v>
      </c>
      <c r="D2262" s="230" t="s">
        <v>3367</v>
      </c>
      <c r="E2262" s="230">
        <v>2</v>
      </c>
      <c r="F2262" s="231">
        <v>27767</v>
      </c>
      <c r="G2262" s="230" t="s">
        <v>261</v>
      </c>
      <c r="H2262" s="232" t="s">
        <v>4288</v>
      </c>
      <c r="I2262" s="232" t="s">
        <v>4294</v>
      </c>
      <c r="J2262" s="232" t="s">
        <v>4291</v>
      </c>
      <c r="K2262" s="230" t="s">
        <v>4342</v>
      </c>
      <c r="L2262" s="232" t="s">
        <v>4288</v>
      </c>
    </row>
    <row r="2263" spans="1:12" x14ac:dyDescent="0.3">
      <c r="A2263" s="230">
        <v>704843</v>
      </c>
      <c r="B2263" s="230" t="s">
        <v>2790</v>
      </c>
      <c r="C2263" s="230" t="s">
        <v>126</v>
      </c>
      <c r="D2263" s="230" t="s">
        <v>3303</v>
      </c>
      <c r="E2263" s="230">
        <v>2</v>
      </c>
      <c r="F2263" s="231">
        <v>27454</v>
      </c>
      <c r="G2263" s="230" t="s">
        <v>3499</v>
      </c>
      <c r="H2263" s="232" t="s">
        <v>4288</v>
      </c>
      <c r="I2263" s="232" t="s">
        <v>4294</v>
      </c>
      <c r="J2263" s="232" t="s">
        <v>4291</v>
      </c>
      <c r="K2263" s="230" t="s">
        <v>4342</v>
      </c>
      <c r="L2263" s="232" t="s">
        <v>4292</v>
      </c>
    </row>
    <row r="2264" spans="1:12" x14ac:dyDescent="0.3">
      <c r="A2264" s="230">
        <v>700917</v>
      </c>
      <c r="B2264" s="230" t="s">
        <v>2881</v>
      </c>
      <c r="C2264" s="230" t="s">
        <v>103</v>
      </c>
      <c r="D2264" s="230" t="s">
        <v>3279</v>
      </c>
      <c r="E2264" s="230">
        <v>2</v>
      </c>
      <c r="F2264" s="231">
        <v>32564</v>
      </c>
      <c r="G2264" s="230" t="s">
        <v>261</v>
      </c>
      <c r="H2264" s="232" t="s">
        <v>4288</v>
      </c>
      <c r="I2264" s="232" t="s">
        <v>4294</v>
      </c>
      <c r="J2264" s="232" t="s">
        <v>4291</v>
      </c>
      <c r="K2264" s="230" t="s">
        <v>4342</v>
      </c>
      <c r="L2264" s="232" t="s">
        <v>4292</v>
      </c>
    </row>
    <row r="2265" spans="1:12" x14ac:dyDescent="0.3">
      <c r="A2265" s="230">
        <v>706552</v>
      </c>
      <c r="B2265" s="230" t="s">
        <v>3046</v>
      </c>
      <c r="C2265" s="230" t="s">
        <v>565</v>
      </c>
      <c r="D2265" s="230" t="s">
        <v>3682</v>
      </c>
      <c r="E2265" s="230">
        <v>2</v>
      </c>
      <c r="F2265" s="231">
        <v>29958</v>
      </c>
      <c r="G2265" s="230" t="s">
        <v>3683</v>
      </c>
      <c r="H2265" s="232" t="s">
        <v>4288</v>
      </c>
      <c r="I2265" s="232" t="s">
        <v>4295</v>
      </c>
      <c r="J2265" s="232" t="s">
        <v>4291</v>
      </c>
      <c r="K2265" s="230" t="s">
        <v>4342</v>
      </c>
      <c r="L2265" s="232" t="s">
        <v>4288</v>
      </c>
    </row>
    <row r="2266" spans="1:12" x14ac:dyDescent="0.3">
      <c r="A2266" s="230">
        <v>707126</v>
      </c>
      <c r="B2266" s="230" t="s">
        <v>2521</v>
      </c>
      <c r="C2266" s="230" t="s">
        <v>64</v>
      </c>
      <c r="D2266" s="230" t="s">
        <v>3820</v>
      </c>
      <c r="E2266" s="230">
        <v>2</v>
      </c>
      <c r="F2266" s="231">
        <v>28130</v>
      </c>
      <c r="G2266" s="230" t="s">
        <v>3821</v>
      </c>
      <c r="H2266" s="232" t="s">
        <v>4288</v>
      </c>
      <c r="I2266" s="232" t="s">
        <v>4288</v>
      </c>
      <c r="J2266" s="232" t="s">
        <v>4288</v>
      </c>
      <c r="K2266" s="230" t="s">
        <v>4341</v>
      </c>
      <c r="L2266" s="232" t="s">
        <v>4294</v>
      </c>
    </row>
    <row r="2267" spans="1:12" x14ac:dyDescent="0.3">
      <c r="A2267" s="230">
        <v>707079</v>
      </c>
      <c r="B2267" s="230" t="s">
        <v>2505</v>
      </c>
      <c r="C2267" s="230" t="s">
        <v>103</v>
      </c>
      <c r="D2267" s="230" t="s">
        <v>3303</v>
      </c>
      <c r="E2267" s="230">
        <v>2</v>
      </c>
      <c r="F2267" s="231">
        <v>29549</v>
      </c>
      <c r="G2267" s="230" t="s">
        <v>261</v>
      </c>
      <c r="H2267" s="232" t="s">
        <v>4288</v>
      </c>
      <c r="I2267" s="232" t="s">
        <v>4288</v>
      </c>
      <c r="J2267" s="232" t="s">
        <v>4288</v>
      </c>
      <c r="K2267" s="230" t="s">
        <v>4341</v>
      </c>
      <c r="L2267" s="232" t="s">
        <v>4288</v>
      </c>
    </row>
    <row r="2268" spans="1:12" x14ac:dyDescent="0.3">
      <c r="A2268" s="230">
        <v>706651</v>
      </c>
      <c r="B2268" s="230" t="s">
        <v>922</v>
      </c>
      <c r="C2268" s="230" t="s">
        <v>155</v>
      </c>
      <c r="D2268" s="230" t="s">
        <v>3443</v>
      </c>
      <c r="E2268" s="230">
        <v>2</v>
      </c>
      <c r="F2268" s="231">
        <v>28592</v>
      </c>
      <c r="G2268" s="230" t="s">
        <v>3707</v>
      </c>
      <c r="H2268" s="232" t="s">
        <v>4288</v>
      </c>
      <c r="I2268" s="232" t="s">
        <v>4292</v>
      </c>
      <c r="J2268" s="232" t="s">
        <v>4291</v>
      </c>
      <c r="K2268" s="230" t="s">
        <v>4341</v>
      </c>
      <c r="L2268" s="232" t="s">
        <v>4295</v>
      </c>
    </row>
    <row r="2269" spans="1:12" x14ac:dyDescent="0.3">
      <c r="A2269" s="230">
        <v>706483</v>
      </c>
      <c r="B2269" s="230" t="s">
        <v>1055</v>
      </c>
      <c r="C2269" s="230" t="s">
        <v>67</v>
      </c>
      <c r="D2269" s="230" t="s">
        <v>3266</v>
      </c>
      <c r="E2269" s="230">
        <v>2</v>
      </c>
      <c r="F2269" s="231">
        <v>28975</v>
      </c>
      <c r="G2269" s="230" t="s">
        <v>275</v>
      </c>
      <c r="H2269" s="232" t="s">
        <v>4288</v>
      </c>
      <c r="I2269" s="232" t="s">
        <v>4288</v>
      </c>
      <c r="J2269" s="232" t="s">
        <v>4288</v>
      </c>
      <c r="K2269" s="230" t="s">
        <v>4340</v>
      </c>
      <c r="L2269" s="232" t="s">
        <v>4299</v>
      </c>
    </row>
    <row r="2270" spans="1:12" x14ac:dyDescent="0.3">
      <c r="A2270" s="230">
        <v>707095</v>
      </c>
      <c r="B2270" s="230" t="s">
        <v>1074</v>
      </c>
      <c r="C2270" s="230" t="s">
        <v>68</v>
      </c>
      <c r="D2270" s="230" t="s">
        <v>3814</v>
      </c>
      <c r="E2270" s="230">
        <v>2</v>
      </c>
      <c r="F2270" s="231">
        <v>29654</v>
      </c>
      <c r="G2270" s="230" t="s">
        <v>261</v>
      </c>
      <c r="H2270" s="232" t="s">
        <v>4288</v>
      </c>
      <c r="I2270" s="232" t="s">
        <v>4293</v>
      </c>
      <c r="J2270" s="232" t="s">
        <v>4288</v>
      </c>
      <c r="K2270" s="230" t="s">
        <v>4340</v>
      </c>
      <c r="L2270" s="232" t="s">
        <v>4301</v>
      </c>
    </row>
    <row r="2271" spans="1:12" x14ac:dyDescent="0.3">
      <c r="A2271" s="230">
        <v>705540</v>
      </c>
      <c r="B2271" s="230" t="s">
        <v>2865</v>
      </c>
      <c r="C2271" s="230" t="s">
        <v>2866</v>
      </c>
      <c r="D2271" s="230" t="s">
        <v>3470</v>
      </c>
      <c r="E2271" s="230">
        <v>2</v>
      </c>
      <c r="F2271" s="231">
        <v>29890</v>
      </c>
      <c r="G2271" s="230" t="s">
        <v>261</v>
      </c>
      <c r="H2271" s="232" t="s">
        <v>4288</v>
      </c>
      <c r="I2271" s="232" t="s">
        <v>4294</v>
      </c>
      <c r="J2271" s="232" t="s">
        <v>4288</v>
      </c>
      <c r="K2271" s="230" t="s">
        <v>4340</v>
      </c>
      <c r="L2271" s="232" t="s">
        <v>4288</v>
      </c>
    </row>
    <row r="2272" spans="1:12" x14ac:dyDescent="0.3">
      <c r="A2272" s="230">
        <v>706997</v>
      </c>
      <c r="B2272" s="230" t="s">
        <v>3203</v>
      </c>
      <c r="C2272" s="230" t="s">
        <v>3204</v>
      </c>
      <c r="D2272" s="230" t="s">
        <v>3791</v>
      </c>
      <c r="E2272" s="230">
        <v>2</v>
      </c>
      <c r="F2272" s="231">
        <v>28708</v>
      </c>
      <c r="G2272" s="230" t="s">
        <v>277</v>
      </c>
      <c r="H2272" s="232" t="s">
        <v>4288</v>
      </c>
      <c r="I2272" s="232" t="s">
        <v>4288</v>
      </c>
      <c r="J2272" s="232" t="s">
        <v>4291</v>
      </c>
      <c r="K2272" s="230" t="s">
        <v>4340</v>
      </c>
      <c r="L2272" s="232" t="s">
        <v>4302</v>
      </c>
    </row>
    <row r="2273" spans="1:12" x14ac:dyDescent="0.3">
      <c r="A2273" s="230">
        <v>706855</v>
      </c>
      <c r="B2273" s="230" t="s">
        <v>2423</v>
      </c>
      <c r="C2273" s="230" t="s">
        <v>373</v>
      </c>
      <c r="D2273" s="230" t="s">
        <v>3317</v>
      </c>
      <c r="E2273" s="230">
        <v>2</v>
      </c>
      <c r="F2273" s="231">
        <v>29395</v>
      </c>
      <c r="G2273" s="230" t="s">
        <v>261</v>
      </c>
      <c r="H2273" s="232" t="s">
        <v>4288</v>
      </c>
      <c r="I2273" s="232" t="s">
        <v>4288</v>
      </c>
      <c r="J2273" s="232" t="s">
        <v>4291</v>
      </c>
      <c r="K2273" s="230" t="s">
        <v>4340</v>
      </c>
      <c r="L2273" s="232" t="s">
        <v>4288</v>
      </c>
    </row>
    <row r="2274" spans="1:12" x14ac:dyDescent="0.3">
      <c r="A2274" s="230">
        <v>707090</v>
      </c>
      <c r="B2274" s="230" t="s">
        <v>2506</v>
      </c>
      <c r="C2274" s="230" t="s">
        <v>64</v>
      </c>
      <c r="D2274" s="230" t="s">
        <v>3438</v>
      </c>
      <c r="E2274" s="230">
        <v>2</v>
      </c>
      <c r="F2274" s="231">
        <v>28795</v>
      </c>
      <c r="G2274" s="230" t="s">
        <v>3482</v>
      </c>
      <c r="H2274" s="232" t="s">
        <v>4288</v>
      </c>
      <c r="I2274" s="232" t="s">
        <v>4288</v>
      </c>
      <c r="J2274" s="232" t="s">
        <v>4291</v>
      </c>
      <c r="K2274" s="230" t="s">
        <v>4340</v>
      </c>
      <c r="L2274" s="232" t="s">
        <v>4292</v>
      </c>
    </row>
    <row r="2275" spans="1:12" x14ac:dyDescent="0.3">
      <c r="A2275" s="230">
        <v>704263</v>
      </c>
      <c r="B2275" s="230" t="s">
        <v>2744</v>
      </c>
      <c r="C2275" s="230" t="s">
        <v>68</v>
      </c>
      <c r="D2275" s="230" t="s">
        <v>3391</v>
      </c>
      <c r="E2275" s="230">
        <v>2</v>
      </c>
      <c r="F2275" s="231">
        <v>26339</v>
      </c>
      <c r="G2275" s="230" t="s">
        <v>272</v>
      </c>
      <c r="H2275" s="232" t="s">
        <v>4288</v>
      </c>
      <c r="I2275" s="232" t="s">
        <v>4292</v>
      </c>
      <c r="J2275" s="232" t="s">
        <v>4291</v>
      </c>
      <c r="K2275" s="230" t="s">
        <v>4340</v>
      </c>
      <c r="L2275" s="232" t="s">
        <v>4295</v>
      </c>
    </row>
    <row r="2276" spans="1:12" x14ac:dyDescent="0.3">
      <c r="A2276" s="230">
        <v>705785</v>
      </c>
      <c r="B2276" s="230" t="s">
        <v>2921</v>
      </c>
      <c r="C2276" s="230" t="s">
        <v>66</v>
      </c>
      <c r="D2276" s="230" t="s">
        <v>3569</v>
      </c>
      <c r="E2276" s="230">
        <v>2</v>
      </c>
      <c r="F2276" s="231">
        <v>28033</v>
      </c>
      <c r="G2276" s="230" t="s">
        <v>3570</v>
      </c>
      <c r="H2276" s="232" t="s">
        <v>4288</v>
      </c>
      <c r="I2276" s="232" t="s">
        <v>4293</v>
      </c>
      <c r="J2276" s="232" t="s">
        <v>4291</v>
      </c>
      <c r="K2276" s="230" t="s">
        <v>4340</v>
      </c>
    </row>
    <row r="2277" spans="1:12" x14ac:dyDescent="0.3">
      <c r="A2277" s="230">
        <v>705841</v>
      </c>
      <c r="B2277" s="230" t="s">
        <v>1049</v>
      </c>
      <c r="C2277" s="230" t="s">
        <v>1050</v>
      </c>
      <c r="D2277" s="230" t="s">
        <v>3581</v>
      </c>
      <c r="E2277" s="230">
        <v>2</v>
      </c>
      <c r="F2277" s="231">
        <v>29488</v>
      </c>
      <c r="G2277" s="230" t="s">
        <v>272</v>
      </c>
      <c r="H2277" s="232" t="s">
        <v>4288</v>
      </c>
      <c r="I2277" s="232" t="s">
        <v>4294</v>
      </c>
      <c r="J2277" s="232" t="s">
        <v>4291</v>
      </c>
      <c r="K2277" s="230" t="s">
        <v>4340</v>
      </c>
      <c r="L2277" s="232" t="s">
        <v>4293</v>
      </c>
    </row>
    <row r="2278" spans="1:12" x14ac:dyDescent="0.3">
      <c r="A2278" s="230">
        <v>706943</v>
      </c>
      <c r="B2278" s="230" t="s">
        <v>882</v>
      </c>
      <c r="C2278" s="230" t="s">
        <v>69</v>
      </c>
      <c r="D2278" s="230" t="s">
        <v>3840</v>
      </c>
      <c r="E2278" s="230">
        <v>2</v>
      </c>
      <c r="F2278" s="231">
        <v>27626</v>
      </c>
      <c r="G2278" s="230" t="s">
        <v>3841</v>
      </c>
      <c r="H2278" s="232" t="s">
        <v>4288</v>
      </c>
      <c r="I2278" s="232" t="s">
        <v>4288</v>
      </c>
      <c r="J2278" s="232" t="s">
        <v>4291</v>
      </c>
      <c r="K2278" s="230" t="s">
        <v>4339</v>
      </c>
      <c r="L2278" s="232" t="s">
        <v>4288</v>
      </c>
    </row>
    <row r="2279" spans="1:12" x14ac:dyDescent="0.3">
      <c r="A2279" s="230">
        <v>703093</v>
      </c>
      <c r="B2279" s="230" t="s">
        <v>2665</v>
      </c>
      <c r="C2279" s="230" t="s">
        <v>421</v>
      </c>
      <c r="D2279" s="230" t="s">
        <v>3366</v>
      </c>
      <c r="E2279" s="230">
        <v>2</v>
      </c>
      <c r="F2279" s="231">
        <v>28703</v>
      </c>
      <c r="G2279" s="230" t="s">
        <v>3293</v>
      </c>
      <c r="H2279" s="232" t="s">
        <v>4288</v>
      </c>
      <c r="I2279" s="232" t="s">
        <v>4294</v>
      </c>
      <c r="J2279" s="232" t="s">
        <v>4291</v>
      </c>
      <c r="K2279" s="230" t="s">
        <v>4339</v>
      </c>
      <c r="L2279" s="232" t="s">
        <v>4294</v>
      </c>
    </row>
    <row r="2280" spans="1:12" x14ac:dyDescent="0.3">
      <c r="A2280" s="230">
        <v>703550</v>
      </c>
      <c r="B2280" s="230" t="s">
        <v>2691</v>
      </c>
      <c r="C2280" s="230" t="s">
        <v>626</v>
      </c>
      <c r="D2280" s="230" t="s">
        <v>3402</v>
      </c>
      <c r="E2280" s="230">
        <v>2</v>
      </c>
      <c r="F2280" s="231">
        <v>29241</v>
      </c>
      <c r="G2280" s="230" t="s">
        <v>271</v>
      </c>
      <c r="H2280" s="232" t="s">
        <v>4288</v>
      </c>
      <c r="I2280" s="232" t="s">
        <v>4296</v>
      </c>
      <c r="J2280" s="232" t="s">
        <v>4291</v>
      </c>
      <c r="K2280" s="230" t="s">
        <v>4339</v>
      </c>
      <c r="L2280" s="232" t="s">
        <v>4291</v>
      </c>
    </row>
    <row r="2281" spans="1:12" x14ac:dyDescent="0.3">
      <c r="A2281" s="230">
        <v>706878</v>
      </c>
      <c r="B2281" s="230" t="s">
        <v>1068</v>
      </c>
      <c r="C2281" s="230" t="s">
        <v>103</v>
      </c>
      <c r="D2281" s="230" t="s">
        <v>3438</v>
      </c>
      <c r="E2281" s="230">
        <v>2</v>
      </c>
      <c r="F2281" s="231">
        <v>28127</v>
      </c>
      <c r="G2281" s="230" t="s">
        <v>3762</v>
      </c>
      <c r="H2281" s="232" t="s">
        <v>4288</v>
      </c>
      <c r="I2281" s="232" t="s">
        <v>4293</v>
      </c>
      <c r="J2281" s="232" t="s">
        <v>4288</v>
      </c>
      <c r="K2281" s="230" t="s">
        <v>4338</v>
      </c>
      <c r="L2281" s="232" t="s">
        <v>4299</v>
      </c>
    </row>
    <row r="2282" spans="1:12" x14ac:dyDescent="0.3">
      <c r="A2282" s="230">
        <v>706363</v>
      </c>
      <c r="B2282" s="230" t="s">
        <v>2596</v>
      </c>
      <c r="C2282" s="230" t="s">
        <v>2597</v>
      </c>
      <c r="D2282" s="230" t="s">
        <v>3315</v>
      </c>
      <c r="E2282" s="230">
        <v>2</v>
      </c>
      <c r="F2282" s="231">
        <v>28587</v>
      </c>
      <c r="G2282" s="230" t="s">
        <v>277</v>
      </c>
      <c r="H2282" s="232" t="s">
        <v>4288</v>
      </c>
      <c r="I2282" s="232" t="s">
        <v>4292</v>
      </c>
      <c r="J2282" s="232" t="s">
        <v>4291</v>
      </c>
      <c r="K2282" s="230" t="s">
        <v>4338</v>
      </c>
      <c r="L2282" s="232" t="s">
        <v>4302</v>
      </c>
    </row>
    <row r="2283" spans="1:12" x14ac:dyDescent="0.3">
      <c r="A2283" s="230">
        <v>706988</v>
      </c>
      <c r="B2283" s="230" t="s">
        <v>3198</v>
      </c>
      <c r="C2283" s="230" t="s">
        <v>61</v>
      </c>
      <c r="D2283" s="230" t="s">
        <v>3787</v>
      </c>
      <c r="E2283" s="230">
        <v>2</v>
      </c>
      <c r="F2283" s="231">
        <v>26818</v>
      </c>
      <c r="G2283" s="230" t="s">
        <v>3788</v>
      </c>
      <c r="H2283" s="232" t="s">
        <v>4288</v>
      </c>
      <c r="I2283" s="232" t="s">
        <v>4293</v>
      </c>
      <c r="J2283" s="232" t="s">
        <v>4291</v>
      </c>
      <c r="K2283" s="230" t="s">
        <v>4338</v>
      </c>
      <c r="L2283" s="232" t="s">
        <v>4288</v>
      </c>
    </row>
    <row r="2284" spans="1:12" x14ac:dyDescent="0.3">
      <c r="A2284" s="230">
        <v>706791</v>
      </c>
      <c r="B2284" s="230" t="s">
        <v>3130</v>
      </c>
      <c r="C2284" s="230" t="s">
        <v>67</v>
      </c>
      <c r="D2284" s="230" t="s">
        <v>3739</v>
      </c>
      <c r="E2284" s="230">
        <v>2</v>
      </c>
      <c r="F2284" s="231">
        <v>28875</v>
      </c>
      <c r="G2284" s="230" t="s">
        <v>3320</v>
      </c>
      <c r="H2284" s="232" t="s">
        <v>4288</v>
      </c>
      <c r="I2284" s="232" t="s">
        <v>4293</v>
      </c>
      <c r="J2284" s="232" t="s">
        <v>4291</v>
      </c>
      <c r="K2284" s="230" t="s">
        <v>4338</v>
      </c>
      <c r="L2284" s="232" t="s">
        <v>4288</v>
      </c>
    </row>
    <row r="2285" spans="1:12" x14ac:dyDescent="0.3">
      <c r="A2285" s="230">
        <v>703967</v>
      </c>
      <c r="B2285" s="230" t="s">
        <v>1036</v>
      </c>
      <c r="C2285" s="230" t="s">
        <v>68</v>
      </c>
      <c r="D2285" s="230" t="s">
        <v>3830</v>
      </c>
      <c r="E2285" s="230">
        <v>2</v>
      </c>
      <c r="F2285" s="231">
        <v>25861</v>
      </c>
      <c r="G2285" s="230" t="s">
        <v>3433</v>
      </c>
      <c r="H2285" s="232" t="s">
        <v>4288</v>
      </c>
      <c r="I2285" s="232" t="s">
        <v>4294</v>
      </c>
      <c r="J2285" s="232" t="s">
        <v>4291</v>
      </c>
      <c r="K2285" s="230" t="s">
        <v>4338</v>
      </c>
      <c r="L2285" s="232" t="s">
        <v>4295</v>
      </c>
    </row>
    <row r="2286" spans="1:12" x14ac:dyDescent="0.3">
      <c r="A2286" s="230">
        <v>706802</v>
      </c>
      <c r="B2286" s="230" t="s">
        <v>3135</v>
      </c>
      <c r="C2286" s="230" t="s">
        <v>550</v>
      </c>
      <c r="D2286" s="230" t="s">
        <v>3274</v>
      </c>
      <c r="E2286" s="230">
        <v>2</v>
      </c>
      <c r="F2286" s="231">
        <v>28145</v>
      </c>
      <c r="G2286" s="230" t="s">
        <v>261</v>
      </c>
      <c r="H2286" s="232" t="s">
        <v>4288</v>
      </c>
      <c r="I2286" s="232" t="s">
        <v>4293</v>
      </c>
      <c r="J2286" s="232" t="s">
        <v>4288</v>
      </c>
      <c r="K2286" s="230" t="s">
        <v>4337</v>
      </c>
      <c r="L2286" s="232" t="s">
        <v>4288</v>
      </c>
    </row>
    <row r="2287" spans="1:12" x14ac:dyDescent="0.3">
      <c r="A2287" s="230">
        <v>707118</v>
      </c>
      <c r="B2287" s="230" t="s">
        <v>1018</v>
      </c>
      <c r="C2287" s="230" t="s">
        <v>86</v>
      </c>
      <c r="D2287" s="230" t="s">
        <v>3572</v>
      </c>
      <c r="E2287" s="230">
        <v>2</v>
      </c>
      <c r="F2287" s="231">
        <v>28764</v>
      </c>
      <c r="G2287" s="230" t="s">
        <v>277</v>
      </c>
      <c r="H2287" s="232" t="s">
        <v>4288</v>
      </c>
      <c r="I2287" s="232" t="s">
        <v>4288</v>
      </c>
      <c r="J2287" s="232" t="s">
        <v>4291</v>
      </c>
      <c r="K2287" s="230" t="s">
        <v>4337</v>
      </c>
      <c r="L2287" s="232" t="s">
        <v>4302</v>
      </c>
    </row>
    <row r="2288" spans="1:12" x14ac:dyDescent="0.3">
      <c r="A2288" s="230">
        <v>706790</v>
      </c>
      <c r="B2288" s="230" t="s">
        <v>1007</v>
      </c>
      <c r="C2288" s="230" t="s">
        <v>149</v>
      </c>
      <c r="D2288" s="230" t="s">
        <v>3738</v>
      </c>
      <c r="E2288" s="230">
        <v>2</v>
      </c>
      <c r="F2288" s="231">
        <v>27921</v>
      </c>
      <c r="G2288" s="230" t="s">
        <v>3277</v>
      </c>
      <c r="H2288" s="232" t="s">
        <v>4288</v>
      </c>
      <c r="I2288" s="232" t="s">
        <v>4288</v>
      </c>
      <c r="J2288" s="232" t="s">
        <v>4291</v>
      </c>
      <c r="K2288" s="230" t="s">
        <v>4337</v>
      </c>
      <c r="L2288" s="232" t="s">
        <v>4292</v>
      </c>
    </row>
    <row r="2289" spans="1:12" x14ac:dyDescent="0.3">
      <c r="A2289" s="230">
        <v>706647</v>
      </c>
      <c r="B2289" s="230" t="s">
        <v>3077</v>
      </c>
      <c r="C2289" s="230" t="s">
        <v>184</v>
      </c>
      <c r="D2289" s="230" t="s">
        <v>3413</v>
      </c>
      <c r="E2289" s="230">
        <v>2</v>
      </c>
      <c r="F2289" s="231">
        <v>28487</v>
      </c>
      <c r="G2289" s="230" t="s">
        <v>3705</v>
      </c>
      <c r="H2289" s="232" t="s">
        <v>4288</v>
      </c>
      <c r="I2289" s="232" t="s">
        <v>4288</v>
      </c>
      <c r="J2289" s="232" t="s">
        <v>4288</v>
      </c>
      <c r="K2289" s="230" t="s">
        <v>4336</v>
      </c>
    </row>
    <row r="2290" spans="1:12" x14ac:dyDescent="0.3">
      <c r="A2290" s="230">
        <v>705979</v>
      </c>
      <c r="B2290" s="230" t="s">
        <v>917</v>
      </c>
      <c r="C2290" s="230" t="s">
        <v>341</v>
      </c>
      <c r="D2290" s="230" t="s">
        <v>3596</v>
      </c>
      <c r="E2290" s="230">
        <v>2</v>
      </c>
      <c r="F2290" s="231">
        <v>27421</v>
      </c>
      <c r="G2290" s="230" t="s">
        <v>261</v>
      </c>
      <c r="H2290" s="232" t="s">
        <v>4288</v>
      </c>
      <c r="I2290" s="232" t="s">
        <v>4292</v>
      </c>
      <c r="J2290" s="232" t="s">
        <v>4288</v>
      </c>
      <c r="K2290" s="230" t="s">
        <v>4336</v>
      </c>
      <c r="L2290" s="232" t="s">
        <v>4288</v>
      </c>
    </row>
    <row r="2291" spans="1:12" x14ac:dyDescent="0.3">
      <c r="A2291" s="230">
        <v>704344</v>
      </c>
      <c r="B2291" s="230" t="s">
        <v>2750</v>
      </c>
      <c r="C2291" s="230" t="s">
        <v>173</v>
      </c>
      <c r="D2291" s="230" t="s">
        <v>3842</v>
      </c>
      <c r="E2291" s="230">
        <v>2</v>
      </c>
      <c r="F2291" s="231">
        <v>27760</v>
      </c>
      <c r="G2291" s="230" t="s">
        <v>3843</v>
      </c>
      <c r="H2291" s="232" t="s">
        <v>4288</v>
      </c>
      <c r="I2291" s="232" t="s">
        <v>4296</v>
      </c>
      <c r="J2291" s="232" t="s">
        <v>4288</v>
      </c>
      <c r="K2291" s="230" t="s">
        <v>4336</v>
      </c>
      <c r="L2291" s="232" t="s">
        <v>4299</v>
      </c>
    </row>
    <row r="2292" spans="1:12" x14ac:dyDescent="0.3">
      <c r="A2292" s="230">
        <v>706992</v>
      </c>
      <c r="B2292" s="230" t="s">
        <v>876</v>
      </c>
      <c r="C2292" s="230" t="s">
        <v>68</v>
      </c>
      <c r="D2292" s="230" t="s">
        <v>3836</v>
      </c>
      <c r="E2292" s="230">
        <v>2</v>
      </c>
      <c r="F2292" s="231">
        <v>27108</v>
      </c>
      <c r="G2292" s="230" t="s">
        <v>3753</v>
      </c>
      <c r="H2292" s="232" t="s">
        <v>4288</v>
      </c>
      <c r="I2292" s="232" t="s">
        <v>4288</v>
      </c>
      <c r="J2292" s="232" t="s">
        <v>4291</v>
      </c>
      <c r="K2292" s="230" t="s">
        <v>4336</v>
      </c>
      <c r="L2292" s="232" t="s">
        <v>4302</v>
      </c>
    </row>
    <row r="2293" spans="1:12" x14ac:dyDescent="0.3">
      <c r="A2293" s="230">
        <v>702483</v>
      </c>
      <c r="B2293" s="230" t="s">
        <v>896</v>
      </c>
      <c r="C2293" s="230" t="s">
        <v>630</v>
      </c>
      <c r="D2293" s="230" t="s">
        <v>3308</v>
      </c>
      <c r="E2293" s="230">
        <v>2</v>
      </c>
      <c r="F2293" s="231">
        <v>28225</v>
      </c>
      <c r="G2293" s="230" t="s">
        <v>272</v>
      </c>
      <c r="H2293" s="232" t="s">
        <v>4288</v>
      </c>
      <c r="I2293" s="232" t="s">
        <v>4292</v>
      </c>
      <c r="J2293" s="232" t="s">
        <v>4291</v>
      </c>
      <c r="K2293" s="230" t="s">
        <v>4336</v>
      </c>
      <c r="L2293" s="232" t="s">
        <v>4293</v>
      </c>
    </row>
    <row r="2294" spans="1:12" x14ac:dyDescent="0.3">
      <c r="A2294" s="230">
        <v>703725</v>
      </c>
      <c r="B2294" s="230" t="s">
        <v>1044</v>
      </c>
      <c r="C2294" s="230" t="s">
        <v>69</v>
      </c>
      <c r="D2294" s="230" t="s">
        <v>3838</v>
      </c>
      <c r="E2294" s="230">
        <v>2</v>
      </c>
      <c r="F2294" s="231">
        <v>27609</v>
      </c>
      <c r="G2294" s="230" t="s">
        <v>3418</v>
      </c>
      <c r="H2294" s="232" t="s">
        <v>4288</v>
      </c>
      <c r="I2294" s="232" t="s">
        <v>4293</v>
      </c>
      <c r="J2294" s="232" t="s">
        <v>4291</v>
      </c>
      <c r="K2294" s="230" t="s">
        <v>4336</v>
      </c>
      <c r="L2294" s="232" t="s">
        <v>4293</v>
      </c>
    </row>
    <row r="2295" spans="1:12" x14ac:dyDescent="0.3">
      <c r="A2295" s="230">
        <v>704646</v>
      </c>
      <c r="B2295" s="230" t="s">
        <v>2774</v>
      </c>
      <c r="C2295" s="230" t="s">
        <v>366</v>
      </c>
      <c r="D2295" s="230" t="s">
        <v>3775</v>
      </c>
      <c r="E2295" s="230">
        <v>2</v>
      </c>
      <c r="F2295" s="231">
        <v>27878</v>
      </c>
      <c r="G2295" s="230" t="s">
        <v>261</v>
      </c>
      <c r="H2295" s="232" t="s">
        <v>4288</v>
      </c>
      <c r="I2295" s="232" t="s">
        <v>4295</v>
      </c>
      <c r="J2295" s="232" t="s">
        <v>4288</v>
      </c>
      <c r="K2295" s="230" t="s">
        <v>4335</v>
      </c>
      <c r="L2295" s="232" t="s">
        <v>4288</v>
      </c>
    </row>
    <row r="2296" spans="1:12" x14ac:dyDescent="0.3">
      <c r="A2296" s="230">
        <v>706814</v>
      </c>
      <c r="B2296" s="230" t="s">
        <v>1013</v>
      </c>
      <c r="C2296" s="230" t="s">
        <v>1014</v>
      </c>
      <c r="D2296" s="230" t="s">
        <v>3837</v>
      </c>
      <c r="E2296" s="230">
        <v>2</v>
      </c>
      <c r="F2296" s="231">
        <v>27038</v>
      </c>
      <c r="G2296" s="230" t="s">
        <v>3745</v>
      </c>
      <c r="H2296" s="232" t="s">
        <v>4288</v>
      </c>
      <c r="I2296" s="232" t="s">
        <v>4293</v>
      </c>
      <c r="J2296" s="232" t="s">
        <v>4291</v>
      </c>
      <c r="K2296" s="230" t="s">
        <v>4334</v>
      </c>
      <c r="L2296" s="232" t="s">
        <v>4302</v>
      </c>
    </row>
    <row r="2297" spans="1:12" x14ac:dyDescent="0.3">
      <c r="A2297" s="230">
        <v>705342</v>
      </c>
      <c r="B2297" s="230" t="s">
        <v>1041</v>
      </c>
      <c r="C2297" s="230" t="s">
        <v>411</v>
      </c>
      <c r="D2297" s="230" t="s">
        <v>3271</v>
      </c>
      <c r="E2297" s="230">
        <v>2</v>
      </c>
      <c r="F2297" s="231">
        <v>26930</v>
      </c>
      <c r="G2297" s="230" t="s">
        <v>261</v>
      </c>
      <c r="H2297" s="232" t="s">
        <v>4288</v>
      </c>
      <c r="I2297" s="232" t="s">
        <v>4294</v>
      </c>
      <c r="J2297" s="232" t="s">
        <v>4291</v>
      </c>
      <c r="K2297" s="230" t="s">
        <v>4334</v>
      </c>
      <c r="L2297" s="232" t="s">
        <v>4288</v>
      </c>
    </row>
    <row r="2298" spans="1:12" x14ac:dyDescent="0.3">
      <c r="A2298" s="230">
        <v>705817</v>
      </c>
      <c r="B2298" s="230" t="s">
        <v>2931</v>
      </c>
      <c r="C2298" s="230" t="s">
        <v>191</v>
      </c>
      <c r="D2298" s="230" t="s">
        <v>3848</v>
      </c>
      <c r="E2298" s="230">
        <v>2</v>
      </c>
      <c r="F2298" s="231">
        <v>26067</v>
      </c>
      <c r="G2298" s="230" t="s">
        <v>261</v>
      </c>
      <c r="H2298" s="232" t="s">
        <v>4288</v>
      </c>
      <c r="I2298" s="232" t="s">
        <v>4292</v>
      </c>
      <c r="J2298" s="232" t="s">
        <v>4288</v>
      </c>
      <c r="K2298" s="230" t="s">
        <v>4332</v>
      </c>
      <c r="L2298" s="232" t="s">
        <v>4288</v>
      </c>
    </row>
    <row r="2299" spans="1:12" x14ac:dyDescent="0.3">
      <c r="A2299" s="230">
        <v>705938</v>
      </c>
      <c r="B2299" s="230" t="s">
        <v>2950</v>
      </c>
      <c r="C2299" s="230" t="s">
        <v>399</v>
      </c>
      <c r="D2299" s="230" t="s">
        <v>3591</v>
      </c>
      <c r="E2299" s="230">
        <v>2</v>
      </c>
      <c r="F2299" s="231">
        <v>26177</v>
      </c>
      <c r="G2299" s="230" t="s">
        <v>3832</v>
      </c>
      <c r="H2299" s="232" t="s">
        <v>4288</v>
      </c>
      <c r="I2299" s="232" t="s">
        <v>4295</v>
      </c>
      <c r="J2299" s="232" t="s">
        <v>4288</v>
      </c>
      <c r="K2299" s="230" t="s">
        <v>4332</v>
      </c>
      <c r="L2299" s="232" t="s">
        <v>4302</v>
      </c>
    </row>
    <row r="2300" spans="1:12" x14ac:dyDescent="0.3">
      <c r="A2300" s="230">
        <v>702798</v>
      </c>
      <c r="B2300" s="230" t="s">
        <v>2650</v>
      </c>
      <c r="C2300" s="230" t="s">
        <v>491</v>
      </c>
      <c r="D2300" s="230" t="s">
        <v>3344</v>
      </c>
      <c r="E2300" s="230">
        <v>2</v>
      </c>
      <c r="F2300" s="231">
        <v>25317</v>
      </c>
      <c r="G2300" s="230" t="s">
        <v>272</v>
      </c>
      <c r="H2300" s="232" t="s">
        <v>4288</v>
      </c>
      <c r="I2300" s="232" t="s">
        <v>4292</v>
      </c>
      <c r="J2300" s="232" t="s">
        <v>4288</v>
      </c>
      <c r="K2300" s="230" t="s">
        <v>4330</v>
      </c>
      <c r="L2300" s="232" t="s">
        <v>4293</v>
      </c>
    </row>
    <row r="2301" spans="1:12" x14ac:dyDescent="0.3">
      <c r="A2301" s="230">
        <v>706803</v>
      </c>
      <c r="B2301" s="230" t="s">
        <v>2486</v>
      </c>
      <c r="C2301" s="230" t="s">
        <v>651</v>
      </c>
      <c r="D2301" s="230" t="s">
        <v>3747</v>
      </c>
      <c r="E2301" s="230">
        <v>2</v>
      </c>
      <c r="F2301" s="231">
        <v>21924</v>
      </c>
      <c r="G2301" s="230" t="s">
        <v>3743</v>
      </c>
      <c r="H2301" s="232" t="s">
        <v>4288</v>
      </c>
      <c r="I2301" s="232" t="s">
        <v>4288</v>
      </c>
      <c r="J2301" s="232" t="s">
        <v>4288</v>
      </c>
      <c r="K2301" s="230" t="s">
        <v>4323</v>
      </c>
      <c r="L2301" s="232" t="s">
        <v>4299</v>
      </c>
    </row>
    <row r="2302" spans="1:12" x14ac:dyDescent="0.3">
      <c r="A2302" s="230">
        <v>706643</v>
      </c>
      <c r="B2302" s="230" t="s">
        <v>3074</v>
      </c>
      <c r="C2302" s="230" t="s">
        <v>142</v>
      </c>
      <c r="D2302" s="230" t="s">
        <v>3825</v>
      </c>
      <c r="E2302" s="230">
        <v>2</v>
      </c>
      <c r="F2302" s="231">
        <v>22028</v>
      </c>
      <c r="G2302" s="230" t="s">
        <v>3704</v>
      </c>
      <c r="H2302" s="232" t="s">
        <v>4288</v>
      </c>
      <c r="I2302" s="232" t="s">
        <v>4295</v>
      </c>
      <c r="J2302" s="232" t="s">
        <v>4288</v>
      </c>
      <c r="K2302" s="230" t="s">
        <v>4320</v>
      </c>
      <c r="L2302" s="232" t="s">
        <v>4288</v>
      </c>
    </row>
    <row r="2303" spans="1:12" x14ac:dyDescent="0.3">
      <c r="A2303" s="230">
        <v>705973</v>
      </c>
      <c r="B2303" s="230" t="s">
        <v>2961</v>
      </c>
      <c r="C2303" s="230" t="s">
        <v>434</v>
      </c>
      <c r="D2303" s="230" t="s">
        <v>3426</v>
      </c>
      <c r="E2303" s="230">
        <v>2</v>
      </c>
      <c r="F2303" s="231">
        <v>34357</v>
      </c>
      <c r="G2303" s="230" t="s">
        <v>261</v>
      </c>
      <c r="H2303" s="232" t="s">
        <v>4288</v>
      </c>
      <c r="I2303" s="232" t="s">
        <v>4292</v>
      </c>
      <c r="J2303" s="232" t="s">
        <v>4288</v>
      </c>
      <c r="L2303" s="232" t="s">
        <v>4292</v>
      </c>
    </row>
    <row r="2304" spans="1:12" x14ac:dyDescent="0.3">
      <c r="A2304" s="230">
        <v>701489</v>
      </c>
      <c r="B2304" s="230" t="s">
        <v>2629</v>
      </c>
      <c r="C2304" s="230" t="s">
        <v>381</v>
      </c>
      <c r="D2304" s="230" t="s">
        <v>3297</v>
      </c>
      <c r="E2304" s="230">
        <v>2</v>
      </c>
      <c r="F2304" s="231">
        <v>25163</v>
      </c>
      <c r="G2304" s="230" t="s">
        <v>3298</v>
      </c>
      <c r="H2304" s="232" t="s">
        <v>4288</v>
      </c>
      <c r="I2304" s="232" t="s">
        <v>4294</v>
      </c>
      <c r="J2304" s="232" t="s">
        <v>4288</v>
      </c>
      <c r="L2304" s="232" t="s">
        <v>4299</v>
      </c>
    </row>
    <row r="2305" spans="1:12" x14ac:dyDescent="0.3">
      <c r="A2305" s="230">
        <v>703943</v>
      </c>
      <c r="B2305" s="230" t="s">
        <v>836</v>
      </c>
      <c r="C2305" s="230" t="s">
        <v>595</v>
      </c>
      <c r="D2305" s="230" t="s">
        <v>3303</v>
      </c>
      <c r="E2305" s="230">
        <v>2</v>
      </c>
      <c r="F2305" s="231">
        <v>34354</v>
      </c>
      <c r="G2305" s="230" t="s">
        <v>3985</v>
      </c>
      <c r="H2305" s="232" t="s">
        <v>4288</v>
      </c>
      <c r="I2305" s="232" t="s">
        <v>4293</v>
      </c>
      <c r="J2305" s="232" t="s">
        <v>4291</v>
      </c>
      <c r="L2305" s="232" t="s">
        <v>4292</v>
      </c>
    </row>
    <row r="2306" spans="1:12" x14ac:dyDescent="0.3">
      <c r="A2306" s="230">
        <v>706683</v>
      </c>
      <c r="B2306" s="230" t="s">
        <v>3091</v>
      </c>
      <c r="C2306" s="230" t="s">
        <v>338</v>
      </c>
      <c r="D2306" s="230" t="s">
        <v>3574</v>
      </c>
      <c r="E2306" s="230">
        <v>2</v>
      </c>
      <c r="F2306" s="231">
        <v>35309</v>
      </c>
      <c r="G2306" s="230" t="s">
        <v>3709</v>
      </c>
      <c r="H2306" s="232" t="s">
        <v>4288</v>
      </c>
      <c r="I2306" s="232" t="s">
        <v>4288</v>
      </c>
    </row>
    <row r="2307" spans="1:12" x14ac:dyDescent="0.3">
      <c r="A2307" s="230">
        <v>700104</v>
      </c>
      <c r="B2307" s="230" t="s">
        <v>4390</v>
      </c>
      <c r="C2307" s="230" t="s">
        <v>455</v>
      </c>
      <c r="I2307" s="232" t="s">
        <v>4288</v>
      </c>
    </row>
    <row r="2308" spans="1:12" x14ac:dyDescent="0.3">
      <c r="A2308" s="230">
        <v>700347</v>
      </c>
      <c r="B2308" s="230" t="s">
        <v>4391</v>
      </c>
      <c r="C2308" s="230" t="s">
        <v>4392</v>
      </c>
      <c r="I2308" s="232" t="s">
        <v>4288</v>
      </c>
    </row>
    <row r="2309" spans="1:12" x14ac:dyDescent="0.3">
      <c r="A2309" s="230">
        <v>701805</v>
      </c>
      <c r="B2309" s="230" t="s">
        <v>4393</v>
      </c>
      <c r="C2309" s="230" t="s">
        <v>94</v>
      </c>
      <c r="I2309" s="232" t="s">
        <v>4288</v>
      </c>
    </row>
    <row r="2310" spans="1:12" x14ac:dyDescent="0.3">
      <c r="A2310" s="230">
        <v>701945</v>
      </c>
      <c r="B2310" s="230" t="s">
        <v>4394</v>
      </c>
      <c r="C2310" s="230" t="s">
        <v>435</v>
      </c>
      <c r="I2310" s="232" t="s">
        <v>4288</v>
      </c>
    </row>
    <row r="2311" spans="1:12" x14ac:dyDescent="0.3">
      <c r="A2311" s="230">
        <v>702873</v>
      </c>
      <c r="B2311" s="230" t="s">
        <v>4395</v>
      </c>
      <c r="C2311" s="230" t="s">
        <v>4396</v>
      </c>
      <c r="I2311" s="232" t="s">
        <v>4288</v>
      </c>
    </row>
    <row r="2312" spans="1:12" x14ac:dyDescent="0.3">
      <c r="A2312" s="230">
        <v>703213</v>
      </c>
      <c r="B2312" s="230" t="s">
        <v>4397</v>
      </c>
      <c r="C2312" s="230" t="s">
        <v>4398</v>
      </c>
      <c r="I2312" s="232" t="s">
        <v>4288</v>
      </c>
    </row>
    <row r="2313" spans="1:12" x14ac:dyDescent="0.3">
      <c r="A2313" s="230">
        <v>703935</v>
      </c>
      <c r="B2313" s="230" t="s">
        <v>4399</v>
      </c>
      <c r="C2313" s="230" t="s">
        <v>782</v>
      </c>
      <c r="I2313" s="232" t="s">
        <v>4288</v>
      </c>
    </row>
    <row r="2314" spans="1:12" x14ac:dyDescent="0.3">
      <c r="A2314" s="230">
        <v>704748</v>
      </c>
      <c r="B2314" s="230" t="s">
        <v>4400</v>
      </c>
      <c r="C2314" s="230" t="s">
        <v>66</v>
      </c>
      <c r="I2314" s="232" t="s">
        <v>4288</v>
      </c>
    </row>
    <row r="2315" spans="1:12" x14ac:dyDescent="0.3">
      <c r="A2315" s="230">
        <v>704786</v>
      </c>
      <c r="B2315" s="230" t="s">
        <v>4401</v>
      </c>
      <c r="C2315" s="230" t="s">
        <v>420</v>
      </c>
      <c r="I2315" s="232" t="s">
        <v>4288</v>
      </c>
    </row>
    <row r="2316" spans="1:12" x14ac:dyDescent="0.3">
      <c r="A2316" s="230">
        <v>705193</v>
      </c>
      <c r="B2316" s="230" t="s">
        <v>4402</v>
      </c>
      <c r="C2316" s="230" t="s">
        <v>66</v>
      </c>
      <c r="I2316" s="232" t="s">
        <v>4288</v>
      </c>
    </row>
    <row r="2317" spans="1:12" x14ac:dyDescent="0.3">
      <c r="A2317" s="230">
        <v>705300</v>
      </c>
      <c r="B2317" s="230" t="s">
        <v>4403</v>
      </c>
      <c r="C2317" s="230" t="s">
        <v>66</v>
      </c>
      <c r="I2317" s="232" t="s">
        <v>4288</v>
      </c>
    </row>
    <row r="2318" spans="1:12" x14ac:dyDescent="0.3">
      <c r="A2318" s="230">
        <v>705306</v>
      </c>
      <c r="B2318" s="230" t="s">
        <v>4404</v>
      </c>
      <c r="C2318" s="230" t="s">
        <v>595</v>
      </c>
      <c r="I2318" s="232" t="s">
        <v>4288</v>
      </c>
    </row>
    <row r="2319" spans="1:12" x14ac:dyDescent="0.3">
      <c r="A2319" s="230">
        <v>705352</v>
      </c>
      <c r="B2319" s="230" t="s">
        <v>4405</v>
      </c>
      <c r="C2319" s="230" t="s">
        <v>110</v>
      </c>
      <c r="I2319" s="232" t="s">
        <v>4288</v>
      </c>
    </row>
    <row r="2320" spans="1:12" x14ac:dyDescent="0.3">
      <c r="A2320" s="230">
        <v>705497</v>
      </c>
      <c r="B2320" s="230" t="s">
        <v>4406</v>
      </c>
      <c r="C2320" s="230" t="s">
        <v>163</v>
      </c>
      <c r="I2320" s="232" t="s">
        <v>4288</v>
      </c>
    </row>
    <row r="2321" spans="1:9" x14ac:dyDescent="0.3">
      <c r="A2321" s="230">
        <v>705754</v>
      </c>
      <c r="B2321" s="230" t="s">
        <v>4407</v>
      </c>
      <c r="C2321" s="230" t="s">
        <v>250</v>
      </c>
      <c r="I2321" s="232" t="s">
        <v>4288</v>
      </c>
    </row>
    <row r="2322" spans="1:9" x14ac:dyDescent="0.3">
      <c r="A2322" s="230">
        <v>705797</v>
      </c>
      <c r="B2322" s="230" t="s">
        <v>4408</v>
      </c>
      <c r="C2322" s="230" t="s">
        <v>97</v>
      </c>
      <c r="I2322" s="232" t="s">
        <v>4288</v>
      </c>
    </row>
    <row r="2323" spans="1:9" x14ac:dyDescent="0.3">
      <c r="A2323" s="230">
        <v>705800</v>
      </c>
      <c r="B2323" s="230" t="s">
        <v>4409</v>
      </c>
      <c r="C2323" s="230" t="s">
        <v>408</v>
      </c>
      <c r="I2323" s="232" t="s">
        <v>4288</v>
      </c>
    </row>
    <row r="2324" spans="1:9" x14ac:dyDescent="0.3">
      <c r="A2324" s="230">
        <v>705810</v>
      </c>
      <c r="B2324" s="230" t="s">
        <v>4410</v>
      </c>
      <c r="C2324" s="230" t="s">
        <v>336</v>
      </c>
      <c r="I2324" s="232" t="s">
        <v>4288</v>
      </c>
    </row>
    <row r="2325" spans="1:9" x14ac:dyDescent="0.3">
      <c r="A2325" s="230">
        <v>705863</v>
      </c>
      <c r="B2325" s="230" t="s">
        <v>4411</v>
      </c>
      <c r="C2325" s="230" t="s">
        <v>103</v>
      </c>
      <c r="I2325" s="232" t="s">
        <v>4288</v>
      </c>
    </row>
    <row r="2326" spans="1:9" x14ac:dyDescent="0.3">
      <c r="A2326" s="230">
        <v>705960</v>
      </c>
      <c r="B2326" s="230" t="s">
        <v>4412</v>
      </c>
      <c r="C2326" s="230" t="s">
        <v>95</v>
      </c>
      <c r="I2326" s="232" t="s">
        <v>4288</v>
      </c>
    </row>
    <row r="2327" spans="1:9" x14ac:dyDescent="0.3">
      <c r="A2327" s="230">
        <v>705998</v>
      </c>
      <c r="B2327" s="230" t="s">
        <v>4413</v>
      </c>
      <c r="C2327" s="230" t="s">
        <v>103</v>
      </c>
      <c r="I2327" s="232" t="s">
        <v>4288</v>
      </c>
    </row>
    <row r="2328" spans="1:9" x14ac:dyDescent="0.3">
      <c r="A2328" s="230">
        <v>706052</v>
      </c>
      <c r="B2328" s="230" t="s">
        <v>4414</v>
      </c>
      <c r="C2328" s="230" t="s">
        <v>90</v>
      </c>
      <c r="I2328" s="232" t="s">
        <v>4288</v>
      </c>
    </row>
    <row r="2329" spans="1:9" x14ac:dyDescent="0.3">
      <c r="A2329" s="230">
        <v>706218</v>
      </c>
      <c r="B2329" s="230" t="s">
        <v>4415</v>
      </c>
      <c r="C2329" s="230" t="s">
        <v>4416</v>
      </c>
      <c r="I2329" s="232" t="s">
        <v>4288</v>
      </c>
    </row>
    <row r="2330" spans="1:9" x14ac:dyDescent="0.3">
      <c r="A2330" s="230">
        <v>706232</v>
      </c>
      <c r="B2330" s="230" t="s">
        <v>4417</v>
      </c>
      <c r="C2330" s="230" t="s">
        <v>4418</v>
      </c>
      <c r="I2330" s="232" t="s">
        <v>4288</v>
      </c>
    </row>
    <row r="2331" spans="1:9" x14ac:dyDescent="0.3">
      <c r="A2331" s="230">
        <v>706382</v>
      </c>
      <c r="B2331" s="230" t="s">
        <v>4419</v>
      </c>
      <c r="C2331" s="230" t="s">
        <v>103</v>
      </c>
      <c r="I2331" s="232" t="s">
        <v>4288</v>
      </c>
    </row>
    <row r="2332" spans="1:9" x14ac:dyDescent="0.3">
      <c r="A2332" s="230">
        <v>706387</v>
      </c>
      <c r="B2332" s="230" t="s">
        <v>4420</v>
      </c>
      <c r="C2332" s="230" t="s">
        <v>4421</v>
      </c>
      <c r="I2332" s="232" t="s">
        <v>4288</v>
      </c>
    </row>
    <row r="2333" spans="1:9" x14ac:dyDescent="0.3">
      <c r="A2333" s="230">
        <v>706484</v>
      </c>
      <c r="B2333" s="230" t="s">
        <v>4422</v>
      </c>
      <c r="C2333" s="230" t="s">
        <v>64</v>
      </c>
      <c r="I2333" s="232" t="s">
        <v>4288</v>
      </c>
    </row>
    <row r="2334" spans="1:9" x14ac:dyDescent="0.3">
      <c r="A2334" s="230">
        <v>706489</v>
      </c>
      <c r="B2334" s="230" t="s">
        <v>4423</v>
      </c>
      <c r="C2334" s="230" t="s">
        <v>4424</v>
      </c>
      <c r="I2334" s="232" t="s">
        <v>4288</v>
      </c>
    </row>
    <row r="2335" spans="1:9" x14ac:dyDescent="0.3">
      <c r="A2335" s="230">
        <v>706516</v>
      </c>
      <c r="B2335" s="230" t="s">
        <v>4425</v>
      </c>
      <c r="C2335" s="230" t="s">
        <v>93</v>
      </c>
      <c r="I2335" s="232" t="s">
        <v>4288</v>
      </c>
    </row>
    <row r="2336" spans="1:9" x14ac:dyDescent="0.3">
      <c r="A2336" s="230">
        <v>706530</v>
      </c>
      <c r="B2336" s="230" t="s">
        <v>4426</v>
      </c>
      <c r="C2336" s="230" t="s">
        <v>4427</v>
      </c>
      <c r="I2336" s="232" t="s">
        <v>4288</v>
      </c>
    </row>
    <row r="2337" spans="1:9" x14ac:dyDescent="0.3">
      <c r="A2337" s="230">
        <v>706538</v>
      </c>
      <c r="B2337" s="230" t="s">
        <v>4428</v>
      </c>
      <c r="C2337" s="230" t="s">
        <v>4429</v>
      </c>
      <c r="I2337" s="232" t="s">
        <v>4288</v>
      </c>
    </row>
    <row r="2338" spans="1:9" x14ac:dyDescent="0.3">
      <c r="A2338" s="230">
        <v>706595</v>
      </c>
      <c r="B2338" s="230" t="s">
        <v>4430</v>
      </c>
      <c r="C2338" s="230" t="s">
        <v>364</v>
      </c>
      <c r="I2338" s="232" t="s">
        <v>4288</v>
      </c>
    </row>
    <row r="2339" spans="1:9" x14ac:dyDescent="0.3">
      <c r="A2339" s="230">
        <v>706608</v>
      </c>
      <c r="B2339" s="230" t="s">
        <v>4431</v>
      </c>
      <c r="C2339" s="230" t="s">
        <v>1001</v>
      </c>
      <c r="I2339" s="232" t="s">
        <v>4288</v>
      </c>
    </row>
    <row r="2340" spans="1:9" x14ac:dyDescent="0.3">
      <c r="A2340" s="230">
        <v>706636</v>
      </c>
      <c r="B2340" s="230" t="s">
        <v>4432</v>
      </c>
      <c r="C2340" s="230" t="s">
        <v>66</v>
      </c>
      <c r="I2340" s="232" t="s">
        <v>4288</v>
      </c>
    </row>
    <row r="2341" spans="1:9" x14ac:dyDescent="0.3">
      <c r="A2341" s="230">
        <v>706679</v>
      </c>
      <c r="B2341" s="230" t="s">
        <v>4433</v>
      </c>
      <c r="C2341" s="230" t="s">
        <v>468</v>
      </c>
      <c r="I2341" s="232" t="s">
        <v>4288</v>
      </c>
    </row>
    <row r="2342" spans="1:9" x14ac:dyDescent="0.3">
      <c r="A2342" s="230">
        <v>706687</v>
      </c>
      <c r="B2342" s="230" t="s">
        <v>4434</v>
      </c>
      <c r="C2342" s="230" t="s">
        <v>4435</v>
      </c>
      <c r="I2342" s="232" t="s">
        <v>4288</v>
      </c>
    </row>
    <row r="2343" spans="1:9" x14ac:dyDescent="0.3">
      <c r="A2343" s="230">
        <v>706740</v>
      </c>
      <c r="B2343" s="230" t="s">
        <v>4436</v>
      </c>
      <c r="C2343" s="230" t="s">
        <v>138</v>
      </c>
      <c r="I2343" s="232" t="s">
        <v>4288</v>
      </c>
    </row>
    <row r="2344" spans="1:9" x14ac:dyDescent="0.3">
      <c r="A2344" s="230">
        <v>706752</v>
      </c>
      <c r="B2344" s="230" t="s">
        <v>4437</v>
      </c>
      <c r="C2344" s="230" t="s">
        <v>66</v>
      </c>
      <c r="I2344" s="232" t="s">
        <v>4288</v>
      </c>
    </row>
    <row r="2345" spans="1:9" x14ac:dyDescent="0.3">
      <c r="A2345" s="230">
        <v>706760</v>
      </c>
      <c r="B2345" s="230" t="s">
        <v>518</v>
      </c>
      <c r="C2345" s="230" t="s">
        <v>106</v>
      </c>
      <c r="I2345" s="232" t="s">
        <v>4288</v>
      </c>
    </row>
    <row r="2346" spans="1:9" x14ac:dyDescent="0.3">
      <c r="A2346" s="230">
        <v>706800</v>
      </c>
      <c r="B2346" s="230" t="s">
        <v>4438</v>
      </c>
      <c r="C2346" s="230" t="s">
        <v>189</v>
      </c>
      <c r="I2346" s="232" t="s">
        <v>4288</v>
      </c>
    </row>
    <row r="2347" spans="1:9" x14ac:dyDescent="0.3">
      <c r="A2347" s="230">
        <v>706829</v>
      </c>
      <c r="B2347" s="230" t="s">
        <v>4439</v>
      </c>
      <c r="C2347" s="230" t="s">
        <v>4440</v>
      </c>
      <c r="I2347" s="232" t="s">
        <v>4288</v>
      </c>
    </row>
    <row r="2348" spans="1:9" x14ac:dyDescent="0.3">
      <c r="A2348" s="230">
        <v>706852</v>
      </c>
      <c r="B2348" s="230" t="s">
        <v>4441</v>
      </c>
      <c r="C2348" s="230" t="s">
        <v>126</v>
      </c>
      <c r="I2348" s="232" t="s">
        <v>4288</v>
      </c>
    </row>
    <row r="2349" spans="1:9" x14ac:dyDescent="0.3">
      <c r="A2349" s="230">
        <v>706866</v>
      </c>
      <c r="B2349" s="230" t="s">
        <v>4442</v>
      </c>
      <c r="C2349" s="230" t="s">
        <v>64</v>
      </c>
      <c r="I2349" s="232" t="s">
        <v>4288</v>
      </c>
    </row>
    <row r="2350" spans="1:9" x14ac:dyDescent="0.3">
      <c r="A2350" s="230">
        <v>706876</v>
      </c>
      <c r="B2350" s="230" t="s">
        <v>4443</v>
      </c>
      <c r="C2350" s="230" t="s">
        <v>67</v>
      </c>
      <c r="I2350" s="232" t="s">
        <v>4288</v>
      </c>
    </row>
    <row r="2351" spans="1:9" x14ac:dyDescent="0.3">
      <c r="A2351" s="230">
        <v>706877</v>
      </c>
      <c r="B2351" s="230" t="s">
        <v>4444</v>
      </c>
      <c r="C2351" s="230" t="s">
        <v>4445</v>
      </c>
      <c r="I2351" s="232" t="s">
        <v>4288</v>
      </c>
    </row>
    <row r="2352" spans="1:9" x14ac:dyDescent="0.3">
      <c r="A2352" s="230">
        <v>706879</v>
      </c>
      <c r="B2352" s="230" t="s">
        <v>4446</v>
      </c>
      <c r="C2352" s="230" t="s">
        <v>197</v>
      </c>
      <c r="I2352" s="232" t="s">
        <v>4288</v>
      </c>
    </row>
    <row r="2353" spans="1:9" x14ac:dyDescent="0.3">
      <c r="A2353" s="230">
        <v>706880</v>
      </c>
      <c r="B2353" s="230" t="s">
        <v>4447</v>
      </c>
      <c r="C2353" s="230" t="s">
        <v>147</v>
      </c>
      <c r="I2353" s="232" t="s">
        <v>4288</v>
      </c>
    </row>
    <row r="2354" spans="1:9" x14ac:dyDescent="0.3">
      <c r="A2354" s="230">
        <v>706886</v>
      </c>
      <c r="B2354" s="230" t="s">
        <v>4448</v>
      </c>
      <c r="C2354" s="230" t="s">
        <v>86</v>
      </c>
      <c r="I2354" s="232" t="s">
        <v>4288</v>
      </c>
    </row>
    <row r="2355" spans="1:9" x14ac:dyDescent="0.3">
      <c r="A2355" s="230">
        <v>706897</v>
      </c>
      <c r="B2355" s="230" t="s">
        <v>4449</v>
      </c>
      <c r="C2355" s="230" t="s">
        <v>69</v>
      </c>
      <c r="I2355" s="232" t="s">
        <v>4288</v>
      </c>
    </row>
    <row r="2356" spans="1:9" x14ac:dyDescent="0.3">
      <c r="A2356" s="230">
        <v>706917</v>
      </c>
      <c r="B2356" s="230" t="s">
        <v>4450</v>
      </c>
      <c r="C2356" s="230" t="s">
        <v>66</v>
      </c>
      <c r="I2356" s="232" t="s">
        <v>4288</v>
      </c>
    </row>
    <row r="2357" spans="1:9" x14ac:dyDescent="0.3">
      <c r="A2357" s="230">
        <v>706918</v>
      </c>
      <c r="B2357" s="230" t="s">
        <v>4451</v>
      </c>
      <c r="C2357" s="230" t="s">
        <v>163</v>
      </c>
      <c r="I2357" s="232" t="s">
        <v>4288</v>
      </c>
    </row>
    <row r="2358" spans="1:9" x14ac:dyDescent="0.3">
      <c r="A2358" s="230">
        <v>706920</v>
      </c>
      <c r="B2358" s="230" t="s">
        <v>4452</v>
      </c>
      <c r="C2358" s="230" t="s">
        <v>112</v>
      </c>
      <c r="I2358" s="232" t="s">
        <v>4288</v>
      </c>
    </row>
    <row r="2359" spans="1:9" x14ac:dyDescent="0.3">
      <c r="A2359" s="230">
        <v>706923</v>
      </c>
      <c r="B2359" s="230" t="s">
        <v>4453</v>
      </c>
      <c r="C2359" s="230" t="s">
        <v>4454</v>
      </c>
      <c r="I2359" s="232" t="s">
        <v>4288</v>
      </c>
    </row>
    <row r="2360" spans="1:9" x14ac:dyDescent="0.3">
      <c r="A2360" s="230">
        <v>706938</v>
      </c>
      <c r="B2360" s="230" t="s">
        <v>4455</v>
      </c>
      <c r="C2360" s="230" t="s">
        <v>163</v>
      </c>
      <c r="I2360" s="232" t="s">
        <v>4288</v>
      </c>
    </row>
    <row r="2361" spans="1:9" x14ac:dyDescent="0.3">
      <c r="A2361" s="230">
        <v>706942</v>
      </c>
      <c r="B2361" s="230" t="s">
        <v>4456</v>
      </c>
      <c r="C2361" s="230" t="s">
        <v>4457</v>
      </c>
      <c r="I2361" s="232" t="s">
        <v>4288</v>
      </c>
    </row>
    <row r="2362" spans="1:9" x14ac:dyDescent="0.3">
      <c r="A2362" s="230">
        <v>706956</v>
      </c>
      <c r="B2362" s="230" t="s">
        <v>4458</v>
      </c>
      <c r="C2362" s="230" t="s">
        <v>4459</v>
      </c>
      <c r="I2362" s="232" t="s">
        <v>4288</v>
      </c>
    </row>
    <row r="2363" spans="1:9" x14ac:dyDescent="0.3">
      <c r="A2363" s="230">
        <v>706957</v>
      </c>
      <c r="B2363" s="230" t="s">
        <v>4460</v>
      </c>
      <c r="C2363" s="230" t="s">
        <v>76</v>
      </c>
      <c r="I2363" s="232" t="s">
        <v>4288</v>
      </c>
    </row>
    <row r="2364" spans="1:9" x14ac:dyDescent="0.3">
      <c r="A2364" s="230">
        <v>706963</v>
      </c>
      <c r="B2364" s="230" t="s">
        <v>4461</v>
      </c>
      <c r="C2364" s="230" t="s">
        <v>110</v>
      </c>
      <c r="I2364" s="232" t="s">
        <v>4288</v>
      </c>
    </row>
    <row r="2365" spans="1:9" x14ac:dyDescent="0.3">
      <c r="A2365" s="230">
        <v>706964</v>
      </c>
      <c r="B2365" s="230" t="s">
        <v>4462</v>
      </c>
      <c r="C2365" s="230" t="s">
        <v>4463</v>
      </c>
      <c r="I2365" s="232" t="s">
        <v>4288</v>
      </c>
    </row>
    <row r="2366" spans="1:9" x14ac:dyDescent="0.3">
      <c r="A2366" s="230">
        <v>707008</v>
      </c>
      <c r="B2366" s="230" t="s">
        <v>4464</v>
      </c>
      <c r="C2366" s="230" t="s">
        <v>4465</v>
      </c>
      <c r="I2366" s="232" t="s">
        <v>4288</v>
      </c>
    </row>
    <row r="2367" spans="1:9" x14ac:dyDescent="0.3">
      <c r="A2367" s="230">
        <v>707028</v>
      </c>
      <c r="B2367" s="230" t="s">
        <v>4466</v>
      </c>
      <c r="C2367" s="230" t="s">
        <v>75</v>
      </c>
      <c r="I2367" s="232" t="s">
        <v>4288</v>
      </c>
    </row>
    <row r="2368" spans="1:9" x14ac:dyDescent="0.3">
      <c r="A2368" s="230">
        <v>707051</v>
      </c>
      <c r="B2368" s="230" t="s">
        <v>4467</v>
      </c>
      <c r="C2368" s="230" t="s">
        <v>4468</v>
      </c>
      <c r="I2368" s="232" t="s">
        <v>4288</v>
      </c>
    </row>
    <row r="2369" spans="1:9" x14ac:dyDescent="0.3">
      <c r="A2369" s="230">
        <v>707065</v>
      </c>
      <c r="B2369" s="230" t="s">
        <v>4469</v>
      </c>
      <c r="C2369" s="230" t="s">
        <v>144</v>
      </c>
      <c r="I2369" s="232" t="s">
        <v>4288</v>
      </c>
    </row>
    <row r="2370" spans="1:9" x14ac:dyDescent="0.3">
      <c r="A2370" s="230">
        <v>707075</v>
      </c>
      <c r="B2370" s="230" t="s">
        <v>4470</v>
      </c>
      <c r="C2370" s="230" t="s">
        <v>64</v>
      </c>
      <c r="I2370" s="232" t="s">
        <v>4288</v>
      </c>
    </row>
    <row r="2371" spans="1:9" x14ac:dyDescent="0.3">
      <c r="A2371" s="230">
        <v>707088</v>
      </c>
      <c r="B2371" s="230" t="s">
        <v>4471</v>
      </c>
      <c r="C2371" s="230" t="s">
        <v>94</v>
      </c>
      <c r="I2371" s="232" t="s">
        <v>4288</v>
      </c>
    </row>
    <row r="2372" spans="1:9" x14ac:dyDescent="0.3">
      <c r="A2372" s="230">
        <v>707092</v>
      </c>
      <c r="B2372" s="230" t="s">
        <v>4472</v>
      </c>
      <c r="C2372" s="230" t="s">
        <v>66</v>
      </c>
      <c r="I2372" s="232" t="s">
        <v>4288</v>
      </c>
    </row>
    <row r="2373" spans="1:9" x14ac:dyDescent="0.3">
      <c r="A2373" s="230">
        <v>707105</v>
      </c>
      <c r="B2373" s="230" t="s">
        <v>4473</v>
      </c>
      <c r="C2373" s="230" t="s">
        <v>103</v>
      </c>
      <c r="I2373" s="232" t="s">
        <v>4288</v>
      </c>
    </row>
    <row r="2374" spans="1:9" x14ac:dyDescent="0.3">
      <c r="A2374" s="230">
        <v>707108</v>
      </c>
      <c r="B2374" s="230" t="s">
        <v>4474</v>
      </c>
      <c r="C2374" s="230" t="s">
        <v>70</v>
      </c>
      <c r="I2374" s="232" t="s">
        <v>4288</v>
      </c>
    </row>
    <row r="2375" spans="1:9" x14ac:dyDescent="0.3">
      <c r="A2375" s="230">
        <v>707111</v>
      </c>
      <c r="B2375" s="230" t="s">
        <v>4475</v>
      </c>
      <c r="C2375" s="230" t="s">
        <v>66</v>
      </c>
      <c r="I2375" s="232" t="s">
        <v>4288</v>
      </c>
    </row>
    <row r="2376" spans="1:9" x14ac:dyDescent="0.3">
      <c r="A2376" s="230">
        <v>707115</v>
      </c>
      <c r="B2376" s="230" t="s">
        <v>4476</v>
      </c>
      <c r="C2376" s="230" t="s">
        <v>137</v>
      </c>
      <c r="I2376" s="232" t="s">
        <v>4288</v>
      </c>
    </row>
    <row r="2377" spans="1:9" x14ac:dyDescent="0.3">
      <c r="A2377" s="230">
        <v>707133</v>
      </c>
      <c r="B2377" s="230" t="s">
        <v>4477</v>
      </c>
      <c r="C2377" s="230" t="s">
        <v>68</v>
      </c>
      <c r="I2377" s="232" t="s">
        <v>4288</v>
      </c>
    </row>
    <row r="2378" spans="1:9" x14ac:dyDescent="0.3">
      <c r="A2378" s="230">
        <v>706862</v>
      </c>
      <c r="B2378" s="230" t="s">
        <v>4478</v>
      </c>
      <c r="C2378" s="230" t="s">
        <v>698</v>
      </c>
      <c r="I2378" s="232" t="s">
        <v>4288</v>
      </c>
    </row>
    <row r="2379" spans="1:9" x14ac:dyDescent="0.3">
      <c r="A2379" s="230">
        <v>703295</v>
      </c>
      <c r="B2379" s="230" t="s">
        <v>4479</v>
      </c>
      <c r="C2379" s="230" t="s">
        <v>76</v>
      </c>
      <c r="I2379" s="232" t="s">
        <v>4294</v>
      </c>
    </row>
    <row r="2380" spans="1:9" x14ac:dyDescent="0.3">
      <c r="A2380" s="230">
        <v>703402</v>
      </c>
      <c r="B2380" s="230" t="s">
        <v>4480</v>
      </c>
      <c r="C2380" s="230" t="s">
        <v>4481</v>
      </c>
      <c r="I2380" s="232" t="s">
        <v>4294</v>
      </c>
    </row>
    <row r="2381" spans="1:9" x14ac:dyDescent="0.3">
      <c r="A2381" s="230">
        <v>703459</v>
      </c>
      <c r="B2381" s="230" t="s">
        <v>4482</v>
      </c>
      <c r="C2381" s="230" t="s">
        <v>87</v>
      </c>
      <c r="I2381" s="232" t="s">
        <v>4294</v>
      </c>
    </row>
    <row r="2382" spans="1:9" x14ac:dyDescent="0.3">
      <c r="A2382" s="230">
        <v>705303</v>
      </c>
      <c r="B2382" s="230" t="s">
        <v>4483</v>
      </c>
      <c r="C2382" s="230" t="s">
        <v>328</v>
      </c>
      <c r="I2382" s="232" t="s">
        <v>4294</v>
      </c>
    </row>
    <row r="2383" spans="1:9" x14ac:dyDescent="0.3">
      <c r="A2383" s="230">
        <v>705806</v>
      </c>
      <c r="B2383" s="230" t="s">
        <v>4484</v>
      </c>
      <c r="C2383" s="230" t="s">
        <v>66</v>
      </c>
      <c r="I2383" s="232" t="s">
        <v>4294</v>
      </c>
    </row>
    <row r="2384" spans="1:9" x14ac:dyDescent="0.3">
      <c r="A2384" s="230">
        <v>701607</v>
      </c>
      <c r="B2384" s="230" t="s">
        <v>4485</v>
      </c>
      <c r="C2384" s="230" t="s">
        <v>124</v>
      </c>
      <c r="I2384" s="232" t="s">
        <v>4292</v>
      </c>
    </row>
    <row r="2385" spans="1:9" x14ac:dyDescent="0.3">
      <c r="A2385" s="230">
        <v>702284</v>
      </c>
      <c r="B2385" s="230" t="s">
        <v>4486</v>
      </c>
      <c r="C2385" s="230" t="s">
        <v>163</v>
      </c>
      <c r="I2385" s="232" t="s">
        <v>4292</v>
      </c>
    </row>
    <row r="2386" spans="1:9" x14ac:dyDescent="0.3">
      <c r="A2386" s="230">
        <v>702656</v>
      </c>
      <c r="B2386" s="230" t="s">
        <v>4487</v>
      </c>
      <c r="C2386" s="230" t="s">
        <v>130</v>
      </c>
      <c r="I2386" s="232" t="s">
        <v>4292</v>
      </c>
    </row>
    <row r="2387" spans="1:9" x14ac:dyDescent="0.3">
      <c r="A2387" s="230">
        <v>702896</v>
      </c>
      <c r="B2387" s="230" t="s">
        <v>4488</v>
      </c>
      <c r="C2387" s="230" t="s">
        <v>4489</v>
      </c>
      <c r="I2387" s="232" t="s">
        <v>4292</v>
      </c>
    </row>
    <row r="2388" spans="1:9" x14ac:dyDescent="0.3">
      <c r="A2388" s="230">
        <v>703112</v>
      </c>
      <c r="B2388" s="230" t="s">
        <v>4490</v>
      </c>
      <c r="C2388" s="230" t="s">
        <v>66</v>
      </c>
      <c r="I2388" s="232" t="s">
        <v>4292</v>
      </c>
    </row>
    <row r="2389" spans="1:9" x14ac:dyDescent="0.3">
      <c r="A2389" s="230">
        <v>703236</v>
      </c>
      <c r="B2389" s="230" t="s">
        <v>4491</v>
      </c>
      <c r="C2389" s="230" t="s">
        <v>395</v>
      </c>
      <c r="I2389" s="232" t="s">
        <v>4292</v>
      </c>
    </row>
    <row r="2390" spans="1:9" x14ac:dyDescent="0.3">
      <c r="A2390" s="230">
        <v>703292</v>
      </c>
      <c r="B2390" s="230" t="s">
        <v>4492</v>
      </c>
      <c r="C2390" s="230" t="s">
        <v>122</v>
      </c>
      <c r="I2390" s="232" t="s">
        <v>4292</v>
      </c>
    </row>
    <row r="2391" spans="1:9" x14ac:dyDescent="0.3">
      <c r="A2391" s="230">
        <v>703643</v>
      </c>
      <c r="B2391" s="230" t="s">
        <v>4493</v>
      </c>
      <c r="C2391" s="230" t="s">
        <v>127</v>
      </c>
      <c r="I2391" s="232" t="s">
        <v>4292</v>
      </c>
    </row>
    <row r="2392" spans="1:9" x14ac:dyDescent="0.3">
      <c r="A2392" s="230">
        <v>703951</v>
      </c>
      <c r="B2392" s="230" t="s">
        <v>4494</v>
      </c>
      <c r="C2392" s="230" t="s">
        <v>177</v>
      </c>
      <c r="I2392" s="232" t="s">
        <v>4292</v>
      </c>
    </row>
    <row r="2393" spans="1:9" x14ac:dyDescent="0.3">
      <c r="A2393" s="230">
        <v>704596</v>
      </c>
      <c r="B2393" s="230" t="s">
        <v>4495</v>
      </c>
      <c r="C2393" s="230" t="s">
        <v>68</v>
      </c>
      <c r="I2393" s="232" t="s">
        <v>4292</v>
      </c>
    </row>
    <row r="2394" spans="1:9" x14ac:dyDescent="0.3">
      <c r="A2394" s="230">
        <v>705093</v>
      </c>
      <c r="B2394" s="230" t="s">
        <v>4496</v>
      </c>
      <c r="C2394" s="230" t="s">
        <v>66</v>
      </c>
      <c r="I2394" s="232" t="s">
        <v>4292</v>
      </c>
    </row>
    <row r="2395" spans="1:9" x14ac:dyDescent="0.3">
      <c r="A2395" s="230">
        <v>705721</v>
      </c>
      <c r="B2395" s="230" t="s">
        <v>4497</v>
      </c>
      <c r="C2395" s="230" t="s">
        <v>153</v>
      </c>
      <c r="I2395" s="232" t="s">
        <v>4292</v>
      </c>
    </row>
    <row r="2396" spans="1:9" x14ac:dyDescent="0.3">
      <c r="A2396" s="230">
        <v>706625</v>
      </c>
      <c r="B2396" s="230" t="s">
        <v>4498</v>
      </c>
      <c r="C2396" s="230" t="s">
        <v>686</v>
      </c>
      <c r="I2396" s="232" t="s">
        <v>4292</v>
      </c>
    </row>
    <row r="2397" spans="1:9" x14ac:dyDescent="0.3">
      <c r="A2397" s="230">
        <v>706710</v>
      </c>
      <c r="B2397" s="230" t="s">
        <v>4499</v>
      </c>
      <c r="C2397" s="230" t="s">
        <v>92</v>
      </c>
      <c r="I2397" s="232" t="s">
        <v>4292</v>
      </c>
    </row>
    <row r="2398" spans="1:9" x14ac:dyDescent="0.3">
      <c r="A2398" s="230">
        <v>702472</v>
      </c>
      <c r="B2398" s="230" t="s">
        <v>4500</v>
      </c>
      <c r="C2398" s="230" t="s">
        <v>611</v>
      </c>
      <c r="I2398" s="232" t="s">
        <v>4296</v>
      </c>
    </row>
    <row r="2399" spans="1:9" x14ac:dyDescent="0.3">
      <c r="A2399" s="230">
        <v>702974</v>
      </c>
      <c r="B2399" s="230" t="s">
        <v>4501</v>
      </c>
      <c r="C2399" s="230" t="s">
        <v>188</v>
      </c>
      <c r="I2399" s="232" t="s">
        <v>4296</v>
      </c>
    </row>
    <row r="2400" spans="1:9" x14ac:dyDescent="0.3">
      <c r="A2400" s="230">
        <v>704977</v>
      </c>
      <c r="B2400" s="230" t="s">
        <v>4502</v>
      </c>
      <c r="C2400" s="230" t="s">
        <v>123</v>
      </c>
      <c r="I2400" s="232" t="s">
        <v>4296</v>
      </c>
    </row>
  </sheetData>
  <sheetProtection algorithmName="SHA-512" hashValue="GNFaY4KuXtA6sQhdNMNXIMqPfnQ82t31ic+ruaHgPZsYFFpUZilj0HW9M3+z2PNTgumQ0rFksIkWc7I2b9ZjCg==" saltValue="hsPZ+82kBezVy3YrmXsHGg==" spinCount="100000" sheet="1" selectLockedCells="1" selectUnlockedCells="1"/>
  <autoFilter ref="A2306:AC2306" xr:uid="{00000000-0001-0000-0600-000000000000}"/>
  <phoneticPr fontId="50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 </vt:lpstr>
      <vt:lpstr>إدخال البيانات</vt:lpstr>
      <vt:lpstr>اختيار المقررات</vt:lpstr>
      <vt:lpstr>الإستمارة</vt:lpstr>
      <vt:lpstr>21-22-دبلوماسية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2022-01-03T08:19:07Z</cp:lastPrinted>
  <dcterms:created xsi:type="dcterms:W3CDTF">2015-06-05T18:17:20Z</dcterms:created>
  <dcterms:modified xsi:type="dcterms:W3CDTF">2022-02-04T09:18:22Z</dcterms:modified>
</cp:coreProperties>
</file>